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Fundacion\FUNDACION\RRHH\Carrera profesional\Modelos solicitud\"/>
    </mc:Choice>
  </mc:AlternateContent>
  <bookViews>
    <workbookView xWindow="0" yWindow="0" windowWidth="20490" windowHeight="6555" activeTab="1"/>
  </bookViews>
  <sheets>
    <sheet name="DATOS TRABAJADOR " sheetId="13" r:id="rId1"/>
    <sheet name="Bloque 1" sheetId="1" r:id="rId2"/>
    <sheet name="Bloque 2" sheetId="10" r:id="rId3"/>
    <sheet name="Bloque 3" sheetId="11" r:id="rId4"/>
  </sheets>
  <definedNames>
    <definedName name="_xlnm.Print_Area" localSheetId="1">'Bloque 1'!$A$1:$M$38</definedName>
    <definedName name="_xlnm.Print_Area" localSheetId="2">'Bloque 2'!#REF!</definedName>
    <definedName name="_xlnm.Print_Area" localSheetId="3">'Bloque 3'!$A$1:$G$13</definedName>
    <definedName name="_xlnm.Print_Area" localSheetId="0">'DATOS TRABAJADOR '!$A$1:$I$10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  <c r="D19" i="1"/>
  <c r="D13" i="1"/>
  <c r="G10" i="11" l="1"/>
  <c r="G9" i="11"/>
  <c r="G8" i="11"/>
  <c r="G7" i="11"/>
  <c r="G6" i="11"/>
  <c r="G5" i="11"/>
  <c r="H56" i="10"/>
  <c r="H55" i="10"/>
  <c r="H5" i="10" l="1"/>
  <c r="H6" i="10"/>
  <c r="H7" i="10"/>
  <c r="H8" i="10"/>
  <c r="H10" i="10"/>
  <c r="H12" i="10"/>
  <c r="H14" i="10"/>
  <c r="H15" i="10"/>
  <c r="H17" i="10"/>
  <c r="H22" i="10"/>
  <c r="H24" i="10"/>
  <c r="H26" i="10"/>
  <c r="H28" i="10"/>
  <c r="H30" i="10"/>
  <c r="H31" i="10"/>
  <c r="H33" i="10"/>
  <c r="H34" i="10"/>
  <c r="H35" i="10"/>
  <c r="H37" i="10"/>
  <c r="H39" i="10"/>
  <c r="H40" i="10"/>
  <c r="H41" i="10"/>
  <c r="H42" i="10"/>
  <c r="H44" i="10"/>
  <c r="H45" i="10"/>
  <c r="H50" i="10"/>
  <c r="H51" i="10"/>
  <c r="H52" i="10"/>
  <c r="H54" i="10"/>
  <c r="H58" i="10"/>
  <c r="H59" i="10"/>
  <c r="F13" i="1"/>
  <c r="F19" i="1"/>
  <c r="F23" i="1"/>
  <c r="G4" i="11"/>
  <c r="G11" i="11" s="1"/>
  <c r="F27" i="1" l="1"/>
  <c r="F29" i="1" s="1"/>
  <c r="H46" i="10"/>
  <c r="H18" i="10"/>
  <c r="G13" i="11"/>
  <c r="H60" i="10"/>
  <c r="H62" i="10" l="1"/>
  <c r="B7" i="13" s="1"/>
</calcChain>
</file>

<file path=xl/comments1.xml><?xml version="1.0" encoding="utf-8"?>
<comments xmlns="http://schemas.openxmlformats.org/spreadsheetml/2006/main">
  <authors>
    <author>ACB61</author>
    <author>ACB56</author>
  </authors>
  <commentList>
    <comment ref="H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H8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C10" authorId="1" shapeId="0">
      <text>
        <r>
          <rPr>
            <b/>
            <sz val="9"/>
            <color indexed="81"/>
            <rFont val="Tahoma"/>
            <family val="2"/>
          </rPr>
          <t>ACB56:</t>
        </r>
        <r>
          <rPr>
            <sz val="9"/>
            <color indexed="81"/>
            <rFont val="Tahoma"/>
            <family val="2"/>
          </rPr>
          <t xml:space="preserve">
Indicar el nº total de horas recibidas
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cursos de formación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años</t>
        </r>
      </text>
    </comment>
    <comment ref="H1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indicados x el nº total de horas durante los años a evaluar.</t>
        </r>
      </text>
    </comment>
    <comment ref="H12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H1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xhora por el nº de items (n1) por el nº de años (n2) a evaluar.</t>
        </r>
      </text>
    </comment>
    <comment ref="H1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xhora por el nº de items (n1) por el nº de años (n2) a evaluar.</t>
        </r>
      </text>
    </comment>
    <comment ref="C17" authorId="1" shapeId="0">
      <text>
        <r>
          <rPr>
            <b/>
            <sz val="9"/>
            <color indexed="81"/>
            <rFont val="Tahoma"/>
            <family val="2"/>
          </rPr>
          <t>ACB56:</t>
        </r>
        <r>
          <rPr>
            <sz val="9"/>
            <color indexed="81"/>
            <rFont val="Tahoma"/>
            <family val="2"/>
          </rPr>
          <t xml:space="preserve">
consignar el nº de horas de asistencia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items a evaluar</t>
        </r>
      </text>
    </comment>
    <comment ref="H17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indicados x el nº total de horas durante el periodo en evaluación.</t>
        </r>
      </text>
    </comment>
    <comment ref="C22" authorId="1" shapeId="0">
      <text>
        <r>
          <rPr>
            <b/>
            <sz val="9"/>
            <color indexed="81"/>
            <rFont val="Tahoma"/>
            <family val="2"/>
          </rPr>
          <t>ACB56:</t>
        </r>
        <r>
          <rPr>
            <sz val="9"/>
            <color indexed="81"/>
            <rFont val="Tahoma"/>
            <family val="2"/>
          </rPr>
          <t xml:space="preserve">
consignar el nº total de horas impartidas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items</t>
        </r>
      </text>
    </comment>
    <comment ref="H22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indicados x el nº total de horas durante el periodo en evaluación.</t>
        </r>
      </text>
    </comment>
    <comment ref="H2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créditosxhora por el nº de items durante el periodo a evaluar.</t>
        </r>
      </text>
    </comment>
    <comment ref="H26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créditosxhora por el nº de items durante el periodo a evaluar.</t>
        </r>
      </text>
    </comment>
    <comment ref="H28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créditosxhora por el nº de items durante el periodo a evaluar.</t>
        </r>
      </text>
    </comment>
    <comment ref="C30" authorId="1" shapeId="0">
      <text>
        <r>
          <rPr>
            <b/>
            <sz val="9"/>
            <color indexed="81"/>
            <rFont val="Tahoma"/>
            <family val="2"/>
          </rPr>
          <t>ACB56:</t>
        </r>
        <r>
          <rPr>
            <sz val="9"/>
            <color indexed="81"/>
            <rFont val="Tahoma"/>
            <family val="2"/>
          </rPr>
          <t xml:space="preserve">
consignar el nº total de créditos académicos correspondientes </t>
        </r>
      </text>
    </comment>
    <comment ref="E3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items</t>
        </r>
      </text>
    </comment>
    <comment ref="H3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0,125 x el nº total de créditos académicos correspondientes durante el periodo en evaluación.</t>
        </r>
      </text>
    </comment>
    <comment ref="C31" authorId="1" shapeId="0">
      <text>
        <r>
          <rPr>
            <b/>
            <sz val="9"/>
            <color indexed="81"/>
            <rFont val="Tahoma"/>
            <family val="2"/>
          </rPr>
          <t>ACB56:</t>
        </r>
        <r>
          <rPr>
            <sz val="9"/>
            <color indexed="81"/>
            <rFont val="Tahoma"/>
            <family val="2"/>
          </rPr>
          <t xml:space="preserve">
consignar el nº total de créditos académicos correspondientes </t>
        </r>
      </text>
    </comment>
    <comment ref="E31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items</t>
        </r>
      </text>
    </comment>
    <comment ref="H31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0,1 x el nº total de créditos académicos correspondientes durante el periodo en evaluación.</t>
        </r>
      </text>
    </comment>
    <comment ref="H33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indicados x las tesis dirigidas durante el periodo e evaluación</t>
        </r>
      </text>
    </comment>
    <comment ref="H3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indicados x las tesis dirigidas durante el periodo e evaluación</t>
        </r>
      </text>
    </comment>
    <comment ref="H37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H39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H4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H41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H42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items durante el periodo a evaluar.</t>
        </r>
      </text>
    </comment>
    <comment ref="E4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sesiones</t>
        </r>
      </text>
    </comment>
    <comment ref="H4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indicados por el número total de sesiones en el periodo a evaluar (n2)</t>
        </r>
      </text>
    </comment>
    <comment ref="E4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items</t>
        </r>
      </text>
    </comment>
    <comment ref="H4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indicados x el número total de tutorías en el periodo a evaluar (n2).</t>
        </r>
      </text>
    </comment>
    <comment ref="H5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artículos durante el periodo a evaluar.</t>
        </r>
      </text>
    </comment>
    <comment ref="H51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artículos durante el periodo a evaluar.</t>
        </r>
      </text>
    </comment>
    <comment ref="H52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artículos durante el periodo a evaluar.</t>
        </r>
      </text>
    </comment>
    <comment ref="E5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proyectos</t>
        </r>
      </text>
    </comment>
    <comment ref="G5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la suma de años en vigor de todos los proyectos</t>
        </r>
      </text>
    </comment>
    <comment ref="H5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los créditos indicados x el nº total de años en vigor de los proyectos (n2)</t>
        </r>
      </text>
    </comment>
    <comment ref="E5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proyectos</t>
        </r>
      </text>
    </comment>
    <comment ref="G5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la suma de años en vigor de todos los proyectos</t>
        </r>
      </text>
    </comment>
    <comment ref="H5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los créditos indicados x el nº total de años en vigor de los proyectos (n2)</t>
        </r>
      </text>
    </comment>
    <comment ref="E56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proyectos</t>
        </r>
      </text>
    </comment>
    <comment ref="G56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la suma de años en vigor de todos los proyectos</t>
        </r>
      </text>
    </comment>
    <comment ref="H56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los créditos indicados x el nº total de años en vigor de los proyectos (n2)</t>
        </r>
      </text>
    </comment>
    <comment ref="E58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patentes</t>
        </r>
      </text>
    </comment>
    <comment ref="G58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años activas</t>
        </r>
      </text>
    </comment>
    <comment ref="H58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patenetes (n1) en el periodo a evaluar.</t>
        </r>
      </text>
    </comment>
    <comment ref="E59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proyectos</t>
        </r>
      </text>
    </comment>
    <comment ref="G59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años activas</t>
        </r>
      </text>
    </comment>
    <comment ref="H59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por el nº de participaciones en empresas (n1) en el periodo a evaluar.</t>
        </r>
      </text>
    </comment>
  </commentList>
</comments>
</file>

<file path=xl/comments2.xml><?xml version="1.0" encoding="utf-8"?>
<comments xmlns="http://schemas.openxmlformats.org/spreadsheetml/2006/main">
  <authors>
    <author>ACB61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actividades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años en vigor</t>
        </r>
      </text>
    </comment>
    <comment ref="G4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 x el nº total de años en vigor (n2) durante el periodo a evaluar.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actividades</t>
        </r>
      </text>
    </comment>
    <comment ref="F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años en vigor</t>
        </r>
      </text>
    </comment>
    <comment ref="G5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 x el nº total de años en vigor (n2) durante el periodo a evaluar.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actividades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años en vigor</t>
        </r>
      </text>
    </comment>
    <comment ref="G6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 x el nº total de años en vigor (n2) durante el periodo a evaluar.</t>
        </r>
      </text>
    </comment>
    <comment ref="D7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actividades</t>
        </r>
      </text>
    </comment>
    <comment ref="F7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años en vigor</t>
        </r>
      </text>
    </comment>
    <comment ref="G7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 x el nº total de años en vigor (n2) durante el periodo a evaluar.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actividades</t>
        </r>
      </text>
    </comment>
    <comment ref="F8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años en vigor</t>
        </r>
      </text>
    </comment>
    <comment ref="G8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 x el nº total de años en vigor (n2) durante el periodo a evaluar.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actividades</t>
        </r>
      </text>
    </comment>
    <comment ref="F9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años en vigor</t>
        </r>
      </text>
    </comment>
    <comment ref="G9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 x el nº total de años en vigor (n2) durante el periodo a evaluar.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de actividades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Indicar el nº total de años en vigor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</rPr>
          <t>ACB61:</t>
        </r>
        <r>
          <rPr>
            <sz val="9"/>
            <color indexed="81"/>
            <rFont val="Tahoma"/>
            <family val="2"/>
          </rPr>
          <t xml:space="preserve">
Multiplicar el nº de créditos indicado x el nº total de años en vigor (n2) durante el periodo a evaluar.</t>
        </r>
      </text>
    </comment>
  </commentList>
</comments>
</file>

<file path=xl/sharedStrings.xml><?xml version="1.0" encoding="utf-8"?>
<sst xmlns="http://schemas.openxmlformats.org/spreadsheetml/2006/main" count="253" uniqueCount="144">
  <si>
    <t>periodo</t>
  </si>
  <si>
    <t>5.1 Másteres &gt; de 300 horas</t>
  </si>
  <si>
    <t>6.8 Miembro de tribunal de tesis</t>
  </si>
  <si>
    <t>Autobaremación</t>
  </si>
  <si>
    <r>
      <rPr>
        <sz val="11"/>
        <color rgb="FF231F20"/>
        <rFont val="Calibri"/>
        <family val="2"/>
        <scheme val="minor"/>
      </rPr>
      <t>periodo</t>
    </r>
  </si>
  <si>
    <t>6.1  Formación impartida de pregrado, posgrado y continuada</t>
  </si>
  <si>
    <t>Créditos a consignar</t>
  </si>
  <si>
    <t>Créditos acumulados</t>
  </si>
  <si>
    <r>
      <rPr>
        <sz val="11"/>
        <color rgb="FF231F20"/>
        <rFont val="Arial Narrow"/>
        <family val="2"/>
      </rPr>
      <t>5.2 Másteres &gt; 150 h</t>
    </r>
  </si>
  <si>
    <t>6.3 Colaborador docente de residente o tutor de alumno de prácticas académicas o profesionales</t>
  </si>
  <si>
    <t>TOTAL CRÉDITOS CAPACIDAD FORMATIVA/DOCENCIA</t>
  </si>
  <si>
    <t>8.1 Actividades de gestión compatibles con la actividad profesional</t>
  </si>
  <si>
    <t>8.2 Participación en comités o comisiones</t>
  </si>
  <si>
    <t>8.4 Miembro de grupo o comité de preparación y mantenimiento de acreditaciones de calidad</t>
  </si>
  <si>
    <t>8.5  Miembro de grupo de expertos para preparación de proyectos, protocolos, guías, etc.</t>
  </si>
  <si>
    <t>8.6 Funciones de organización y gestión de actividades de estudiantes o relacionadas con las actividades de la Fundación</t>
  </si>
  <si>
    <t>8.7 Participación en otras actividades o cometidos de las Fundaciones, del SERMAS, o de las instituciones del Sistema de Ciencia y Tecnología e Innovación (grupos de trabajo, etc.)</t>
  </si>
  <si>
    <t xml:space="preserve">ÁREA Y CATEGORIA PROFESIONAL: </t>
  </si>
  <si>
    <t>NOMBRE Y APELLIDOS:</t>
  </si>
  <si>
    <t>CREDITOS TOTALES Y SUFICIENTES</t>
  </si>
  <si>
    <t>Nivel</t>
  </si>
  <si>
    <t>I</t>
  </si>
  <si>
    <t>II</t>
  </si>
  <si>
    <t>III</t>
  </si>
  <si>
    <t>IV</t>
  </si>
  <si>
    <r>
      <t>Créditos mínimos</t>
    </r>
    <r>
      <rPr>
        <b/>
        <vertAlign val="superscript"/>
        <sz val="18"/>
        <color theme="1"/>
        <rFont val="Calibri"/>
        <family val="2"/>
        <scheme val="minor"/>
      </rPr>
      <t xml:space="preserve"> (1)</t>
    </r>
  </si>
  <si>
    <t>SERVICIO/UNIDAD/DESTINO:</t>
  </si>
  <si>
    <t>NIVEL DE CARRERA SOLICITADO:</t>
  </si>
  <si>
    <t xml:space="preserve">TOTAL CREDITOS ALCANZADOS: </t>
  </si>
  <si>
    <t>Magnitud (n)</t>
  </si>
  <si>
    <t>artículo (n)</t>
  </si>
  <si>
    <t>ítem (n)</t>
  </si>
  <si>
    <t>proyecto (n1)</t>
  </si>
  <si>
    <t>anual (n2)</t>
  </si>
  <si>
    <t>ítem (n1)</t>
  </si>
  <si>
    <t>congreso (n)</t>
  </si>
  <si>
    <t>mes (n)</t>
  </si>
  <si>
    <t>tesis (n)</t>
  </si>
  <si>
    <t>actividad (n1)</t>
  </si>
  <si>
    <t>(1) Número mínimo de créditos necesario para acceder a ese nivel de carrera. Se sumaran los créditos parciales obtenidos de los bloques 1, 2 y 3.</t>
  </si>
  <si>
    <t>n1</t>
  </si>
  <si>
    <t>n2</t>
  </si>
  <si>
    <t>n</t>
  </si>
  <si>
    <t>horas</t>
  </si>
  <si>
    <r>
      <rPr>
        <b/>
        <sz val="12"/>
        <color rgb="FF231F20"/>
        <rFont val="Arial Narrow"/>
        <family val="2"/>
      </rPr>
      <t>anual/periodo</t>
    </r>
  </si>
  <si>
    <t>5.n Másteres</t>
  </si>
  <si>
    <r>
      <rPr>
        <b/>
        <sz val="12"/>
        <color rgb="FF231F20"/>
        <rFont val="Arial Narrow"/>
        <family val="2"/>
      </rPr>
      <t>6.</t>
    </r>
    <r>
      <rPr>
        <sz val="12"/>
        <color rgb="FF231F20"/>
        <rFont val="Arial Narrow"/>
        <family val="2"/>
      </rPr>
      <t xml:space="preserve"> </t>
    </r>
    <r>
      <rPr>
        <b/>
        <sz val="12"/>
        <color rgb="FF231F20"/>
        <rFont val="Arial Narrow"/>
        <family val="2"/>
      </rPr>
      <t>CAPACIDAD</t>
    </r>
    <r>
      <rPr>
        <sz val="12"/>
        <color rgb="FF231F20"/>
        <rFont val="Arial Narrow"/>
        <family val="2"/>
      </rPr>
      <t xml:space="preserve"> </t>
    </r>
    <r>
      <rPr>
        <b/>
        <sz val="12"/>
        <color rgb="FF231F20"/>
        <rFont val="Arial Narrow"/>
        <family val="2"/>
      </rPr>
      <t>FORMATIVA/DOCENCIA</t>
    </r>
  </si>
  <si>
    <t xml:space="preserve">6.5 TFG y TFM dirigidos o tutorizados </t>
  </si>
  <si>
    <t>crédito académico</t>
  </si>
  <si>
    <t>Sobresaliente o Matrícula de Honor</t>
  </si>
  <si>
    <t>Otras calificaciones</t>
  </si>
  <si>
    <t xml:space="preserve">6.6 TESIS dirigidas </t>
  </si>
  <si>
    <t>Calificación premio extraordinario</t>
  </si>
  <si>
    <r>
      <t>Calificación</t>
    </r>
    <r>
      <rPr>
        <i/>
        <sz val="11"/>
        <color rgb="FF231F20"/>
        <rFont val="Calibri"/>
        <family val="2"/>
        <scheme val="minor"/>
      </rPr>
      <t xml:space="preserve"> cum laude</t>
    </r>
  </si>
  <si>
    <t>8. Implicación y compromiso con la organización</t>
  </si>
  <si>
    <t>8.3 Miembros de comités de evaluación/selección y mesas de contratación</t>
  </si>
  <si>
    <t xml:space="preserve">TOTAL CRÉDITOS </t>
  </si>
  <si>
    <t>INFORME DEL RESPONSABLE DEL EVALUADO</t>
  </si>
  <si>
    <t>Servicio</t>
  </si>
  <si>
    <t>Nombre y apellidos del responsable funcional</t>
  </si>
  <si>
    <t>Nombre y apellidos del evaluado/a</t>
  </si>
  <si>
    <t>Responsabilidades desarrolladas por el evaluado/a durante el periodo de evaluación</t>
  </si>
  <si>
    <t>A su jucio, logros más destacados obtenidos por el evaluado/a durante el periodo de evaluación</t>
  </si>
  <si>
    <t>(1) Número mínimo de créditos necesario para acceder a ese ninel de carrera. Se sumaran los créditos parciales obtenidos de los bloques 1, 2 y 3.</t>
  </si>
  <si>
    <t>ACTIVIDAD, DESEMPEÑO Y DOMINIO PROFESIONAL</t>
  </si>
  <si>
    <t>COMPONENTE</t>
  </si>
  <si>
    <t>COMPETENCIAS</t>
  </si>
  <si>
    <t>PUNTUACIÓN (*)</t>
  </si>
  <si>
    <t>PUNTUACION MEDIA</t>
  </si>
  <si>
    <t>Ponderación</t>
  </si>
  <si>
    <t>Puntuación ponderada</t>
  </si>
  <si>
    <t xml:space="preserve">Desempeño individual  </t>
  </si>
  <si>
    <t xml:space="preserve">  Capacidad de toma de  decisiones</t>
  </si>
  <si>
    <t xml:space="preserve">  Apoyo al personal de nueva incorporación</t>
  </si>
  <si>
    <t xml:space="preserve">  Relación con el usuario y satisfacción/Rigor profesional</t>
  </si>
  <si>
    <t xml:space="preserve">  Capacidad comunicativa</t>
  </si>
  <si>
    <t xml:space="preserve">  Dominio técnico </t>
  </si>
  <si>
    <t>Contribución a los objetivos de la Unidad/Servicio</t>
  </si>
  <si>
    <t xml:space="preserve">  Cumplimiento de objetivos</t>
  </si>
  <si>
    <t xml:space="preserve">  Productividad, entendida como cantidad y calidad del trabajo</t>
  </si>
  <si>
    <t xml:space="preserve">  Capacidad de Liderazgo y/o gestión</t>
  </si>
  <si>
    <t>Organización, planificación y resolución de problemas</t>
  </si>
  <si>
    <t xml:space="preserve">  Trabajo en equipo</t>
  </si>
  <si>
    <t xml:space="preserve">  Capacidad de identificar y resolución de problemas</t>
  </si>
  <si>
    <t xml:space="preserve">  Capacidad de orientación y consulta a superiores</t>
  </si>
  <si>
    <t xml:space="preserve">  Capacidad de organización y planificación</t>
  </si>
  <si>
    <t>PUNTUACION FINAL</t>
  </si>
  <si>
    <t xml:space="preserve">     (**) TOTAL CREDITOS  EQUIVALENTES    </t>
  </si>
  <si>
    <r>
      <t xml:space="preserve">(*) PUNTUACIÓN: </t>
    </r>
    <r>
      <rPr>
        <sz val="16"/>
        <color theme="1"/>
        <rFont val="Calibri"/>
        <family val="2"/>
        <scheme val="minor"/>
      </rPr>
      <t>Se valorará cada competencia entre 0 y 4 puntos y se obtendrá la puntuación ponderada de cada componente multiplicando la puntuación obtenida por el factor de ponderación correspondiente. La puntuación final, será la suma de las puntuaciones ponderadas de cada componente.</t>
    </r>
  </si>
  <si>
    <r>
      <rPr>
        <b/>
        <sz val="16"/>
        <color theme="1"/>
        <rFont val="Calibri"/>
        <family val="2"/>
        <scheme val="minor"/>
      </rPr>
      <t>0:</t>
    </r>
    <r>
      <rPr>
        <sz val="16"/>
        <color theme="1"/>
        <rFont val="Calibri"/>
        <family val="2"/>
        <scheme val="minor"/>
      </rPr>
      <t xml:space="preserve"> Cumplimiento o respuesta</t>
    </r>
    <r>
      <rPr>
        <b/>
        <sz val="16"/>
        <color theme="1"/>
        <rFont val="Calibri"/>
        <family val="2"/>
        <scheme val="minor"/>
      </rPr>
      <t xml:space="preserve"> insuficiente</t>
    </r>
    <r>
      <rPr>
        <sz val="16"/>
        <color theme="1"/>
        <rFont val="Calibri"/>
        <family val="2"/>
        <scheme val="minor"/>
      </rPr>
      <t xml:space="preserve"> en el aspecto evaluado</t>
    </r>
  </si>
  <si>
    <r>
      <rPr>
        <b/>
        <sz val="16"/>
        <color theme="1"/>
        <rFont val="Calibri"/>
        <family val="2"/>
        <scheme val="minor"/>
      </rPr>
      <t>1</t>
    </r>
    <r>
      <rPr>
        <sz val="16"/>
        <color theme="1"/>
        <rFont val="Calibri"/>
        <family val="2"/>
        <scheme val="minor"/>
      </rPr>
      <t xml:space="preserve">: Cumplimiento o respuesta </t>
    </r>
    <r>
      <rPr>
        <b/>
        <sz val="16"/>
        <color theme="1"/>
        <rFont val="Calibri"/>
        <family val="2"/>
        <scheme val="minor"/>
      </rPr>
      <t>mínima</t>
    </r>
    <r>
      <rPr>
        <sz val="16"/>
        <color theme="1"/>
        <rFont val="Calibri"/>
        <family val="2"/>
        <scheme val="minor"/>
      </rPr>
      <t xml:space="preserve"> en el aspecto evaluado</t>
    </r>
  </si>
  <si>
    <r>
      <rPr>
        <b/>
        <sz val="16"/>
        <color theme="1"/>
        <rFont val="Calibri"/>
        <family val="2"/>
        <scheme val="minor"/>
      </rPr>
      <t xml:space="preserve">2: </t>
    </r>
    <r>
      <rPr>
        <sz val="16"/>
        <color theme="1"/>
        <rFont val="Calibri"/>
        <family val="2"/>
        <scheme val="minor"/>
      </rPr>
      <t xml:space="preserve">Cumplimiento o respuesta </t>
    </r>
    <r>
      <rPr>
        <b/>
        <sz val="16"/>
        <color theme="1"/>
        <rFont val="Calibri"/>
        <family val="2"/>
        <scheme val="minor"/>
      </rPr>
      <t xml:space="preserve">suficiente </t>
    </r>
    <r>
      <rPr>
        <sz val="16"/>
        <color theme="1"/>
        <rFont val="Calibri"/>
        <family val="2"/>
        <scheme val="minor"/>
      </rPr>
      <t>en el aspecto evaluado</t>
    </r>
  </si>
  <si>
    <r>
      <rPr>
        <b/>
        <sz val="16"/>
        <color theme="1"/>
        <rFont val="Calibri"/>
        <family val="2"/>
        <scheme val="minor"/>
      </rPr>
      <t>3:</t>
    </r>
    <r>
      <rPr>
        <sz val="16"/>
        <color theme="1"/>
        <rFont val="Calibri"/>
        <family val="2"/>
        <scheme val="minor"/>
      </rPr>
      <t xml:space="preserve"> Cumplimiento o respuesta </t>
    </r>
    <r>
      <rPr>
        <b/>
        <sz val="16"/>
        <color theme="1"/>
        <rFont val="Calibri"/>
        <family val="2"/>
        <scheme val="minor"/>
      </rPr>
      <t>satisfactoria</t>
    </r>
    <r>
      <rPr>
        <sz val="16"/>
        <color theme="1"/>
        <rFont val="Calibri"/>
        <family val="2"/>
        <scheme val="minor"/>
      </rPr>
      <t xml:space="preserve"> en el aspecto evaluado</t>
    </r>
  </si>
  <si>
    <r>
      <rPr>
        <b/>
        <sz val="16"/>
        <color theme="1"/>
        <rFont val="Calibri"/>
        <family val="2"/>
        <scheme val="minor"/>
      </rPr>
      <t>4:</t>
    </r>
    <r>
      <rPr>
        <sz val="16"/>
        <color theme="1"/>
        <rFont val="Calibri"/>
        <family val="2"/>
        <scheme val="minor"/>
      </rPr>
      <t xml:space="preserve"> Cumplimiento o respuesta </t>
    </r>
    <r>
      <rPr>
        <b/>
        <sz val="16"/>
        <color theme="1"/>
        <rFont val="Calibri"/>
        <family val="2"/>
        <scheme val="minor"/>
      </rPr>
      <t>excelente</t>
    </r>
    <r>
      <rPr>
        <sz val="16"/>
        <color theme="1"/>
        <rFont val="Calibri"/>
        <family val="2"/>
        <scheme val="minor"/>
      </rPr>
      <t xml:space="preserve"> en el aspecto evaluado</t>
    </r>
  </si>
  <si>
    <r>
      <rPr>
        <b/>
        <sz val="16"/>
        <color theme="1"/>
        <rFont val="Calibri"/>
        <family val="2"/>
        <scheme val="minor"/>
      </rPr>
      <t>(**) TOTAL CREDITOS EQUIVALENTES:</t>
    </r>
    <r>
      <rPr>
        <sz val="16"/>
        <color theme="1"/>
        <rFont val="Calibri"/>
        <family val="2"/>
        <scheme val="minor"/>
      </rPr>
      <t xml:space="preserve">  La puntuación final máxima (4 puntos) es el equivalente al número máximo de créditos del bloque de “Actividad, desempeño y dominio profesional” en cada nivel (4 puntos equivalen a 70 créditos).</t>
    </r>
    <r>
      <rPr>
        <b/>
        <sz val="16"/>
        <color theme="1"/>
        <rFont val="Calibri"/>
        <family val="2"/>
        <scheme val="minor"/>
      </rPr>
      <t xml:space="preserve"> El total de créditos equivalentes se obtienen aplicando una regla de proporcionalidad.</t>
    </r>
  </si>
  <si>
    <t>AREA 2. BLOQUE 1 (Máximo 70 créditos)</t>
  </si>
  <si>
    <r>
      <rPr>
        <b/>
        <sz val="14"/>
        <color rgb="FF231F20"/>
        <rFont val="Calibri"/>
        <family val="2"/>
        <scheme val="minor"/>
      </rPr>
      <t>Autobaremación</t>
    </r>
    <r>
      <rPr>
        <sz val="14"/>
        <color rgb="FF231F20"/>
        <rFont val="Calibri"/>
        <family val="2"/>
        <scheme val="minor"/>
      </rPr>
      <t xml:space="preserve"> </t>
    </r>
  </si>
  <si>
    <t xml:space="preserve">5. FORMACIÓN </t>
  </si>
  <si>
    <t>5.5 Cursos de formación (máximo 16 créditos por curso)</t>
  </si>
  <si>
    <t xml:space="preserve">5.5 Cursos de formación </t>
  </si>
  <si>
    <t>5.6  Estancias de colaboración/formación en centros de investigación de reconocido prestigio nacional o internacional</t>
  </si>
  <si>
    <t xml:space="preserve">5.6  Estancias de colaboración/formación </t>
  </si>
  <si>
    <t>5.7 Asistencia a congresos</t>
  </si>
  <si>
    <t>5.7.1 Nacional</t>
  </si>
  <si>
    <t>5.7.2 Internacional</t>
  </si>
  <si>
    <t>5.8  Asistencia a seminarios, jornadas</t>
  </si>
  <si>
    <t>TOTAL CRÉDITOS FORMACIÓN</t>
  </si>
  <si>
    <t>6.1  Formación impartida de pregrado, posgrado y continuad</t>
  </si>
  <si>
    <t>6.2 Ponencias en sesiones clínicas/científicas en centro sanitarios o de investigación</t>
  </si>
  <si>
    <t>6.4  Tutor delegado o asociado de alumno de prácticas académicas o profesionales</t>
  </si>
  <si>
    <r>
      <rPr>
        <b/>
        <sz val="11"/>
        <color rgb="FF231F20"/>
        <rFont val="Arial Narrow"/>
        <family val="2"/>
      </rPr>
      <t>6.9  Actividades de divulgación</t>
    </r>
  </si>
  <si>
    <t>6.9.1. Realización de actividades de divulgación (Semana de la Ciencia,  Noche de los Investigadores, etc.)</t>
  </si>
  <si>
    <t>6.9.2.Difusión de la actividad investigadora institucional en centros de enseñanza y medios de comunicación</t>
  </si>
  <si>
    <t>6.9.3.Difusión de la actividad de gestión</t>
  </si>
  <si>
    <t>6.9.4.Estancias educativas en el grupo de investigación</t>
  </si>
  <si>
    <t>6.10. Gestión de actividades formativas</t>
  </si>
  <si>
    <t xml:space="preserve">6.10.1. Gestión de sesiones clínicas/científicas en centro sanitario o de investigación </t>
  </si>
  <si>
    <t>6.10.2. Gestión de tutorias/prácticas/colaboraciones</t>
  </si>
  <si>
    <r>
      <rPr>
        <b/>
        <sz val="12"/>
        <color rgb="FF231F20"/>
        <rFont val="Arial Narrow"/>
        <family val="2"/>
      </rPr>
      <t>7.</t>
    </r>
    <r>
      <rPr>
        <sz val="12"/>
        <color rgb="FF231F20"/>
        <rFont val="Arial Narrow"/>
        <family val="2"/>
      </rPr>
      <t xml:space="preserve"> </t>
    </r>
    <r>
      <rPr>
        <b/>
        <sz val="12"/>
        <color rgb="FF231F20"/>
        <rFont val="Arial Narrow"/>
        <family val="2"/>
      </rPr>
      <t>INVESTIGACION/INNOVACIÓN</t>
    </r>
  </si>
  <si>
    <t>7.1. Publicaciones científicas</t>
  </si>
  <si>
    <t>7.1.2. Revistas indexadas</t>
  </si>
  <si>
    <t>7.1.3. Revistas no indexadas</t>
  </si>
  <si>
    <t>7.1.4. Capitulo de libro</t>
  </si>
  <si>
    <t>7.2. Participación en proyectos de investigación</t>
  </si>
  <si>
    <t>7.2.1. Internacionales</t>
  </si>
  <si>
    <t>7.2.2. Nacionales públicos</t>
  </si>
  <si>
    <t>7.2.3. Nacionales no públicos</t>
  </si>
  <si>
    <t>7.2. Innovación</t>
  </si>
  <si>
    <t>7.2.1. Participación en patentes</t>
  </si>
  <si>
    <t>7.2.2. Participación en empresas</t>
  </si>
  <si>
    <t>TOTAL CRÉDITOS INVESTIGACIÓN/INNOVACIÓN</t>
  </si>
  <si>
    <t>TOTAL CRÉDITOS ÁREA 2. BLOQUE 3</t>
  </si>
  <si>
    <t>TOTAL CRÉDITOS ÁREA 2. BLOQUE 2</t>
  </si>
  <si>
    <t>5.3 Título de Grado Universitario</t>
  </si>
  <si>
    <t>5.4 Título de Técnico</t>
  </si>
  <si>
    <r>
      <t xml:space="preserve">ÁREA 2 . BLOQUE 2. FORMACIÓN CONTINUADA, DOCENCIA Y DIFUSIÓN DEL CONOCIMIENTO E INVESTIGACIÓN-INNOVACIÓN 
</t>
    </r>
    <r>
      <rPr>
        <b/>
        <sz val="16"/>
        <color rgb="FFFF0000"/>
        <rFont val="Calibri"/>
        <family val="2"/>
        <scheme val="minor"/>
      </rPr>
      <t>MÁXIMO 20 CRÉDITOS</t>
    </r>
  </si>
  <si>
    <r>
      <t xml:space="preserve">ÁREA 2. BLOQUE 3. IMPLICACIÓN Y COMPROMISO CON LA ORGANIZACIÓN
</t>
    </r>
    <r>
      <rPr>
        <b/>
        <sz val="16"/>
        <color rgb="FFFF0000"/>
        <rFont val="Calibri"/>
        <family val="2"/>
        <scheme val="minor"/>
      </rPr>
      <t>MÁXIMO 10 CRÉDITOS</t>
    </r>
  </si>
  <si>
    <t>0,2 por hora</t>
  </si>
  <si>
    <t>0,1 por hora</t>
  </si>
  <si>
    <t>0,125 por crédito académico</t>
  </si>
  <si>
    <t>0,1 por crédito académico</t>
  </si>
  <si>
    <t xml:space="preserve">                   </t>
  </si>
  <si>
    <t xml:space="preserve">  Actuación eficaz en ausencia de instrucciones/Proactividad</t>
  </si>
  <si>
    <t xml:space="preserve">  Utilización de recursos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</si>
</sst>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44" x14ac:knownFonts="1">
    <font>
      <sz val="10"/>
      <color rgb="FF000000"/>
      <name val="Times New Roman"/>
      <charset val="204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6"/>
      <color rgb="FF231F20"/>
      <name val="Calibri"/>
      <family val="2"/>
      <scheme val="minor"/>
    </font>
    <font>
      <sz val="16"/>
      <color rgb="FF000000"/>
      <name val="Calibri"/>
      <family val="2"/>
      <scheme val="minor"/>
    </font>
    <font>
      <sz val="11"/>
      <color rgb="FF231F20"/>
      <name val="Calibri"/>
      <family val="2"/>
      <scheme val="minor"/>
    </font>
    <font>
      <sz val="12"/>
      <color rgb="FF231F2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i/>
      <sz val="11"/>
      <color rgb="FF231F20"/>
      <name val="Calibri"/>
      <family val="2"/>
      <scheme val="minor"/>
    </font>
    <font>
      <b/>
      <sz val="11"/>
      <color rgb="FF231F20"/>
      <name val="Arial Narrow"/>
      <family val="2"/>
    </font>
    <font>
      <b/>
      <sz val="11"/>
      <color rgb="FF000000"/>
      <name val="Arial Narrow"/>
      <family val="2"/>
    </font>
    <font>
      <b/>
      <sz val="20"/>
      <color rgb="FF000000"/>
      <name val="Arial Narrow"/>
      <family val="2"/>
    </font>
    <font>
      <sz val="11"/>
      <color rgb="FF231F20"/>
      <name val="Arial Narrow"/>
      <family val="2"/>
    </font>
    <font>
      <b/>
      <sz val="14"/>
      <color rgb="FF231F20"/>
      <name val="Calibri"/>
      <family val="2"/>
      <scheme val="minor"/>
    </font>
    <font>
      <sz val="14"/>
      <color rgb="FF231F20"/>
      <name val="Calibri"/>
      <family val="2"/>
      <scheme val="minor"/>
    </font>
    <font>
      <sz val="11"/>
      <color rgb="FF000000"/>
      <name val="Arial Narrow"/>
      <family val="2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000000"/>
      <name val="Calibri"/>
      <family val="2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vertAlign val="superscript"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000000"/>
      <name val="Arial Narrow"/>
      <family val="2"/>
    </font>
    <font>
      <b/>
      <sz val="12"/>
      <color rgb="FF231F20"/>
      <name val="Arial Narrow"/>
      <family val="2"/>
    </font>
    <font>
      <sz val="12"/>
      <color rgb="FF231F20"/>
      <name val="Arial Narrow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Arial Narrow"/>
      <family val="2"/>
    </font>
    <font>
      <b/>
      <sz val="12"/>
      <name val="Arial Narrow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231F2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BBE1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87">
    <border>
      <left/>
      <right/>
      <top/>
      <bottom/>
      <diagonal/>
    </border>
    <border>
      <left style="thin">
        <color rgb="FF231F20"/>
      </left>
      <right style="thin">
        <color rgb="FF231F20"/>
      </right>
      <top style="thin">
        <color rgb="FF231F20"/>
      </top>
      <bottom style="thin">
        <color rgb="FF231F20"/>
      </bottom>
      <diagonal/>
    </border>
    <border>
      <left style="thin">
        <color rgb="FF231F20"/>
      </left>
      <right style="thin">
        <color rgb="FF231F20"/>
      </right>
      <top style="thin">
        <color rgb="FF231F20"/>
      </top>
      <bottom/>
      <diagonal/>
    </border>
    <border>
      <left style="thin">
        <color rgb="FF231F20"/>
      </left>
      <right style="thin">
        <color rgb="FF231F20"/>
      </right>
      <top/>
      <bottom style="thin">
        <color rgb="FF231F20"/>
      </bottom>
      <diagonal/>
    </border>
    <border>
      <left style="thin">
        <color rgb="FF231F20"/>
      </left>
      <right/>
      <top style="thin">
        <color rgb="FF231F20"/>
      </top>
      <bottom style="thin">
        <color rgb="FF231F20"/>
      </bottom>
      <diagonal/>
    </border>
    <border>
      <left style="thin">
        <color rgb="FF231F20"/>
      </left>
      <right/>
      <top/>
      <bottom style="thin">
        <color rgb="FF231F20"/>
      </bottom>
      <diagonal/>
    </border>
    <border>
      <left style="thin">
        <color rgb="FF231F20"/>
      </left>
      <right/>
      <top style="thin">
        <color rgb="FF231F2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31F20"/>
      </right>
      <top style="thin">
        <color rgb="FF231F20"/>
      </top>
      <bottom style="thin">
        <color rgb="FF231F20"/>
      </bottom>
      <diagonal/>
    </border>
    <border>
      <left/>
      <right style="thin">
        <color rgb="FF231F20"/>
      </right>
      <top style="thin">
        <color rgb="FF231F2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231F2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231F2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231F20"/>
      </right>
      <top style="thin">
        <color rgb="FF231F20"/>
      </top>
      <bottom style="thin">
        <color rgb="FF231F20"/>
      </bottom>
      <diagonal/>
    </border>
    <border>
      <left style="medium">
        <color indexed="64"/>
      </left>
      <right style="thin">
        <color rgb="FF231F20"/>
      </right>
      <top style="thin">
        <color rgb="FF231F2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231F20"/>
      </top>
      <bottom style="thin">
        <color rgb="FF231F2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231F2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231F20"/>
      </right>
      <top/>
      <bottom style="thin">
        <color rgb="FF231F2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231F20"/>
      </bottom>
      <diagonal/>
    </border>
    <border>
      <left/>
      <right style="thin">
        <color rgb="FF231F20"/>
      </right>
      <top style="medium">
        <color indexed="64"/>
      </top>
      <bottom/>
      <diagonal/>
    </border>
    <border>
      <left/>
      <right style="thin">
        <color rgb="FF231F20"/>
      </right>
      <top/>
      <bottom style="thin">
        <color rgb="FF231F20"/>
      </bottom>
      <diagonal/>
    </border>
    <border>
      <left style="medium">
        <color indexed="64"/>
      </left>
      <right/>
      <top style="thin">
        <color rgb="FF231F20"/>
      </top>
      <bottom/>
      <diagonal/>
    </border>
    <border>
      <left style="thin">
        <color rgb="FF231F2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231F20"/>
      </bottom>
      <diagonal/>
    </border>
    <border>
      <left style="thin">
        <color rgb="FF231F20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231F20"/>
      </top>
      <bottom style="medium">
        <color indexed="64"/>
      </bottom>
      <diagonal/>
    </border>
    <border>
      <left/>
      <right/>
      <top style="thin">
        <color rgb="FF231F2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231F20"/>
      </left>
      <right/>
      <top style="thin">
        <color indexed="64"/>
      </top>
      <bottom style="thin">
        <color rgb="FF231F20"/>
      </bottom>
      <diagonal/>
    </border>
    <border>
      <left style="thin">
        <color rgb="FF231F20"/>
      </left>
      <right/>
      <top style="thin">
        <color rgb="FF231F20"/>
      </top>
      <bottom style="thin">
        <color indexed="64"/>
      </bottom>
      <diagonal/>
    </border>
    <border>
      <left/>
      <right style="thin">
        <color rgb="FF231F20"/>
      </right>
      <top style="thin">
        <color indexed="64"/>
      </top>
      <bottom style="thin">
        <color rgb="FF231F20"/>
      </bottom>
      <diagonal/>
    </border>
    <border>
      <left style="thin">
        <color rgb="FF231F20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231F20"/>
      </left>
      <right/>
      <top style="medium">
        <color indexed="64"/>
      </top>
      <bottom style="thin">
        <color rgb="FF231F20"/>
      </bottom>
      <diagonal/>
    </border>
    <border>
      <left/>
      <right style="thin">
        <color rgb="FF231F20"/>
      </right>
      <top style="medium">
        <color indexed="64"/>
      </top>
      <bottom style="thin">
        <color rgb="FF231F20"/>
      </bottom>
      <diagonal/>
    </border>
    <border>
      <left style="thin">
        <color rgb="FF231F20"/>
      </left>
      <right style="medium">
        <color rgb="FF231F20"/>
      </right>
      <top style="medium">
        <color indexed="64"/>
      </top>
      <bottom style="thin">
        <color rgb="FF231F20"/>
      </bottom>
      <diagonal/>
    </border>
    <border>
      <left/>
      <right style="medium">
        <color indexed="64"/>
      </right>
      <top/>
      <bottom style="thin">
        <color rgb="FF231F20"/>
      </bottom>
      <diagonal/>
    </border>
    <border>
      <left style="thin">
        <color rgb="FF231F20"/>
      </left>
      <right style="medium">
        <color indexed="64"/>
      </right>
      <top style="thin">
        <color rgb="FF231F20"/>
      </top>
      <bottom style="thin">
        <color rgb="FF231F20"/>
      </bottom>
      <diagonal/>
    </border>
    <border>
      <left/>
      <right style="thin">
        <color rgb="FF231F20"/>
      </right>
      <top style="thin">
        <color indexed="64"/>
      </top>
      <bottom style="thin">
        <color indexed="64"/>
      </bottom>
      <diagonal/>
    </border>
    <border>
      <left style="thin">
        <color rgb="FF231F20"/>
      </left>
      <right style="medium">
        <color indexed="64"/>
      </right>
      <top style="thin">
        <color rgb="FF231F2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231F20"/>
      </bottom>
      <diagonal/>
    </border>
    <border>
      <left/>
      <right style="medium">
        <color indexed="64"/>
      </right>
      <top style="medium">
        <color indexed="64"/>
      </top>
      <bottom style="thin">
        <color rgb="FF231F20"/>
      </bottom>
      <diagonal/>
    </border>
    <border>
      <left/>
      <right style="thin">
        <color rgb="FF231F20"/>
      </right>
      <top style="thin">
        <color rgb="FF231F2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26"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left" vertical="center" wrapText="1"/>
    </xf>
    <xf numFmtId="0" fontId="18" fillId="0" borderId="25" xfId="0" applyFont="1" applyBorder="1" applyAlignment="1">
      <alignment horizontal="left" vertical="center" wrapText="1"/>
    </xf>
    <xf numFmtId="0" fontId="15" fillId="0" borderId="25" xfId="0" applyFont="1" applyBorder="1" applyAlignment="1">
      <alignment horizontal="left" vertical="center" wrapText="1"/>
    </xf>
    <xf numFmtId="0" fontId="12" fillId="7" borderId="45" xfId="0" applyFont="1" applyFill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0" fontId="15" fillId="6" borderId="0" xfId="0" applyFont="1" applyFill="1" applyAlignment="1">
      <alignment horizontal="left" vertical="center" wrapText="1"/>
    </xf>
    <xf numFmtId="0" fontId="9" fillId="6" borderId="0" xfId="0" applyFont="1" applyFill="1" applyAlignment="1">
      <alignment horizontal="center" vertical="center" wrapText="1"/>
    </xf>
    <xf numFmtId="0" fontId="15" fillId="0" borderId="19" xfId="0" applyFont="1" applyBorder="1" applyAlignment="1">
      <alignment horizontal="left" vertical="center" wrapText="1"/>
    </xf>
    <xf numFmtId="0" fontId="15" fillId="0" borderId="37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0" fontId="18" fillId="0" borderId="29" xfId="0" applyFont="1" applyBorder="1" applyAlignment="1">
      <alignment horizontal="left" vertical="center" wrapText="1"/>
    </xf>
    <xf numFmtId="0" fontId="15" fillId="0" borderId="40" xfId="0" applyFont="1" applyBorder="1" applyAlignment="1">
      <alignment horizontal="left" vertical="center" wrapText="1"/>
    </xf>
    <xf numFmtId="0" fontId="14" fillId="10" borderId="57" xfId="0" applyFont="1" applyFill="1" applyBorder="1" applyAlignment="1">
      <alignment horizontal="center" vertical="center" wrapText="1"/>
    </xf>
    <xf numFmtId="0" fontId="1" fillId="10" borderId="58" xfId="0" applyFont="1" applyFill="1" applyBorder="1" applyAlignment="1">
      <alignment horizontal="left" vertical="top"/>
    </xf>
    <xf numFmtId="164" fontId="2" fillId="7" borderId="3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left" vertical="top"/>
    </xf>
    <xf numFmtId="0" fontId="5" fillId="6" borderId="58" xfId="0" applyFont="1" applyFill="1" applyBorder="1" applyAlignment="1">
      <alignment vertical="center" wrapText="1"/>
    </xf>
    <xf numFmtId="0" fontId="18" fillId="0" borderId="61" xfId="0" applyFont="1" applyBorder="1" applyAlignment="1">
      <alignment horizontal="left" vertical="center" wrapText="1"/>
    </xf>
    <xf numFmtId="164" fontId="10" fillId="10" borderId="18" xfId="0" applyNumberFormat="1" applyFont="1" applyFill="1" applyBorder="1" applyAlignment="1">
      <alignment horizontal="center" vertical="center"/>
    </xf>
    <xf numFmtId="0" fontId="24" fillId="6" borderId="25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/>
    <xf numFmtId="0" fontId="25" fillId="9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4" fillId="9" borderId="46" xfId="0" applyFont="1" applyFill="1" applyBorder="1" applyAlignment="1">
      <alignment horizontal="left" vertical="center"/>
    </xf>
    <xf numFmtId="0" fontId="24" fillId="9" borderId="60" xfId="0" applyFont="1" applyFill="1" applyBorder="1" applyAlignment="1">
      <alignment horizontal="left" vertical="center" wrapText="1"/>
    </xf>
    <xf numFmtId="0" fontId="20" fillId="0" borderId="61" xfId="0" applyFont="1" applyBorder="1" applyAlignment="1">
      <alignment horizontal="left" vertical="center"/>
    </xf>
    <xf numFmtId="0" fontId="22" fillId="10" borderId="57" xfId="0" applyFont="1" applyFill="1" applyBorder="1" applyAlignment="1">
      <alignment horizontal="center" vertical="center"/>
    </xf>
    <xf numFmtId="0" fontId="0" fillId="0" borderId="35" xfId="0" applyBorder="1"/>
    <xf numFmtId="0" fontId="0" fillId="0" borderId="32" xfId="0" applyBorder="1"/>
    <xf numFmtId="0" fontId="25" fillId="9" borderId="25" xfId="0" applyFont="1" applyFill="1" applyBorder="1" applyAlignment="1">
      <alignment horizontal="left" vertical="center"/>
    </xf>
    <xf numFmtId="0" fontId="25" fillId="9" borderId="22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/>
    </xf>
    <xf numFmtId="0" fontId="0" fillId="0" borderId="32" xfId="0" applyBorder="1" applyAlignment="1">
      <alignment horizontal="center"/>
    </xf>
    <xf numFmtId="164" fontId="2" fillId="0" borderId="7" xfId="0" applyNumberFormat="1" applyFont="1" applyBorder="1" applyAlignment="1">
      <alignment horizontal="center" vertical="center"/>
    </xf>
    <xf numFmtId="164" fontId="2" fillId="0" borderId="26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 shrinkToFit="1"/>
    </xf>
    <xf numFmtId="164" fontId="2" fillId="7" borderId="16" xfId="0" applyNumberFormat="1" applyFont="1" applyFill="1" applyBorder="1" applyAlignment="1">
      <alignment horizontal="center" vertical="center" wrapText="1"/>
    </xf>
    <xf numFmtId="1" fontId="6" fillId="0" borderId="7" xfId="0" applyNumberFormat="1" applyFont="1" applyBorder="1" applyAlignment="1">
      <alignment horizontal="center" vertical="center" wrapText="1"/>
    </xf>
    <xf numFmtId="1" fontId="6" fillId="6" borderId="0" xfId="0" applyNumberFormat="1" applyFont="1" applyFill="1" applyAlignment="1">
      <alignment horizontal="center" vertical="center" wrapText="1"/>
    </xf>
    <xf numFmtId="165" fontId="9" fillId="0" borderId="4" xfId="0" applyNumberFormat="1" applyFont="1" applyBorder="1" applyAlignment="1">
      <alignment horizontal="center" vertical="center" wrapText="1"/>
    </xf>
    <xf numFmtId="1" fontId="2" fillId="7" borderId="16" xfId="0" applyNumberFormat="1" applyFont="1" applyFill="1" applyBorder="1" applyAlignment="1">
      <alignment horizontal="center" vertical="center" wrapText="1"/>
    </xf>
    <xf numFmtId="0" fontId="32" fillId="2" borderId="50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164" fontId="34" fillId="12" borderId="18" xfId="0" applyNumberFormat="1" applyFont="1" applyFill="1" applyBorder="1" applyAlignment="1">
      <alignment horizontal="center" vertical="center" wrapText="1"/>
    </xf>
    <xf numFmtId="0" fontId="33" fillId="3" borderId="52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 vertical="top"/>
    </xf>
    <xf numFmtId="0" fontId="15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4" fillId="6" borderId="57" xfId="0" applyFont="1" applyFill="1" applyBorder="1" applyAlignment="1">
      <alignment horizontal="center" vertical="center" wrapText="1"/>
    </xf>
    <xf numFmtId="0" fontId="32" fillId="8" borderId="55" xfId="0" applyFont="1" applyFill="1" applyBorder="1" applyAlignment="1">
      <alignment horizontal="center" vertical="center" wrapText="1"/>
    </xf>
    <xf numFmtId="1" fontId="7" fillId="8" borderId="56" xfId="0" applyNumberFormat="1" applyFont="1" applyFill="1" applyBorder="1" applyAlignment="1">
      <alignment horizontal="center" vertical="center" shrinkToFit="1"/>
    </xf>
    <xf numFmtId="0" fontId="16" fillId="9" borderId="34" xfId="0" applyFont="1" applyFill="1" applyBorder="1" applyAlignment="1">
      <alignment horizontal="center" vertical="center" wrapText="1"/>
    </xf>
    <xf numFmtId="0" fontId="32" fillId="9" borderId="53" xfId="0" applyFont="1" applyFill="1" applyBorder="1" applyAlignment="1">
      <alignment horizontal="center" vertical="center" wrapText="1"/>
    </xf>
    <xf numFmtId="0" fontId="32" fillId="9" borderId="44" xfId="0" applyFont="1" applyFill="1" applyBorder="1" applyAlignment="1">
      <alignment horizontal="center" vertical="center" wrapText="1"/>
    </xf>
    <xf numFmtId="0" fontId="38" fillId="9" borderId="63" xfId="0" applyFont="1" applyFill="1" applyBorder="1" applyAlignment="1" applyProtection="1">
      <alignment horizontal="left" vertical="center" wrapText="1"/>
      <protection locked="0"/>
    </xf>
    <xf numFmtId="0" fontId="38" fillId="6" borderId="22" xfId="0" applyFont="1" applyFill="1" applyBorder="1" applyAlignment="1" applyProtection="1">
      <alignment horizontal="left" vertical="center" wrapText="1"/>
      <protection locked="0"/>
    </xf>
    <xf numFmtId="0" fontId="38" fillId="9" borderId="22" xfId="0" applyFont="1" applyFill="1" applyBorder="1" applyAlignment="1" applyProtection="1">
      <alignment horizontal="left" vertical="center" wrapText="1"/>
      <protection locked="0"/>
    </xf>
    <xf numFmtId="0" fontId="38" fillId="6" borderId="62" xfId="0" applyFont="1" applyFill="1" applyBorder="1" applyAlignment="1" applyProtection="1">
      <alignment horizontal="left" vertical="top"/>
      <protection locked="0"/>
    </xf>
    <xf numFmtId="164" fontId="19" fillId="4" borderId="33" xfId="0" applyNumberFormat="1" applyFont="1" applyFill="1" applyBorder="1" applyAlignment="1">
      <alignment horizontal="left" vertical="center" wrapText="1"/>
    </xf>
    <xf numFmtId="164" fontId="19" fillId="7" borderId="30" xfId="0" applyNumberFormat="1" applyFont="1" applyFill="1" applyBorder="1" applyAlignment="1">
      <alignment horizontal="left" vertical="center" wrapText="1"/>
    </xf>
    <xf numFmtId="164" fontId="19" fillId="4" borderId="7" xfId="0" applyNumberFormat="1" applyFont="1" applyFill="1" applyBorder="1" applyAlignment="1">
      <alignment horizontal="left" vertical="center" wrapText="1"/>
    </xf>
    <xf numFmtId="164" fontId="19" fillId="4" borderId="22" xfId="0" applyNumberFormat="1" applyFont="1" applyFill="1" applyBorder="1" applyAlignment="1">
      <alignment horizontal="left" vertical="center" wrapText="1"/>
    </xf>
    <xf numFmtId="1" fontId="39" fillId="3" borderId="0" xfId="0" applyNumberFormat="1" applyFont="1" applyFill="1" applyAlignment="1" applyProtection="1">
      <alignment horizontal="center" vertical="center" wrapText="1"/>
      <protection locked="0"/>
    </xf>
    <xf numFmtId="0" fontId="39" fillId="11" borderId="7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/>
    </xf>
    <xf numFmtId="1" fontId="7" fillId="8" borderId="21" xfId="0" applyNumberFormat="1" applyFont="1" applyFill="1" applyBorder="1" applyAlignment="1">
      <alignment horizontal="center" vertical="center" shrinkToFit="1"/>
    </xf>
    <xf numFmtId="1" fontId="7" fillId="8" borderId="21" xfId="0" applyNumberFormat="1" applyFont="1" applyFill="1" applyBorder="1" applyAlignment="1">
      <alignment horizontal="center" vertical="center" wrapText="1"/>
    </xf>
    <xf numFmtId="0" fontId="37" fillId="8" borderId="21" xfId="0" applyFont="1" applyFill="1" applyBorder="1" applyAlignment="1">
      <alignment horizontal="center" vertical="center" wrapText="1"/>
    </xf>
    <xf numFmtId="164" fontId="34" fillId="12" borderId="67" xfId="0" applyNumberFormat="1" applyFont="1" applyFill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wrapText="1"/>
    </xf>
    <xf numFmtId="0" fontId="39" fillId="11" borderId="31" xfId="0" applyFont="1" applyFill="1" applyBorder="1" applyAlignment="1" applyProtection="1">
      <alignment horizontal="center" vertical="center" wrapText="1"/>
      <protection locked="0"/>
    </xf>
    <xf numFmtId="0" fontId="12" fillId="7" borderId="57" xfId="0" applyFont="1" applyFill="1" applyBorder="1" applyAlignment="1">
      <alignment horizontal="left" vertical="center" wrapText="1"/>
    </xf>
    <xf numFmtId="164" fontId="2" fillId="7" borderId="58" xfId="0" applyNumberFormat="1" applyFont="1" applyFill="1" applyBorder="1" applyAlignment="1">
      <alignment horizontal="center" vertical="center" wrapText="1"/>
    </xf>
    <xf numFmtId="0" fontId="2" fillId="7" borderId="58" xfId="0" applyFont="1" applyFill="1" applyBorder="1" applyAlignment="1">
      <alignment horizontal="center" vertical="center" wrapText="1"/>
    </xf>
    <xf numFmtId="0" fontId="13" fillId="7" borderId="18" xfId="0" applyFont="1" applyFill="1" applyBorder="1" applyAlignment="1">
      <alignment horizontal="center" vertical="center" wrapText="1"/>
    </xf>
    <xf numFmtId="0" fontId="13" fillId="7" borderId="58" xfId="0" applyFont="1" applyFill="1" applyBorder="1" applyAlignment="1">
      <alignment horizontal="center" vertical="center" wrapText="1"/>
    </xf>
    <xf numFmtId="164" fontId="2" fillId="7" borderId="59" xfId="0" applyNumberFormat="1" applyFont="1" applyFill="1" applyBorder="1" applyAlignment="1">
      <alignment horizontal="center" vertical="center" wrapText="1"/>
    </xf>
    <xf numFmtId="0" fontId="39" fillId="3" borderId="15" xfId="0" applyFont="1" applyFill="1" applyBorder="1" applyAlignment="1" applyProtection="1">
      <alignment horizontal="center" vertical="center" wrapText="1"/>
      <protection locked="0"/>
    </xf>
    <xf numFmtId="0" fontId="24" fillId="9" borderId="23" xfId="0" applyFont="1" applyFill="1" applyBorder="1"/>
    <xf numFmtId="0" fontId="24" fillId="9" borderId="25" xfId="0" applyFont="1" applyFill="1" applyBorder="1" applyAlignment="1">
      <alignment horizontal="left" vertical="center" wrapText="1"/>
    </xf>
    <xf numFmtId="0" fontId="25" fillId="9" borderId="7" xfId="0" applyFont="1" applyFill="1" applyBorder="1" applyAlignment="1">
      <alignment horizontal="left" vertical="center"/>
    </xf>
    <xf numFmtId="0" fontId="24" fillId="9" borderId="61" xfId="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0" fontId="8" fillId="5" borderId="7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8" fillId="14" borderId="7" xfId="0" applyFont="1" applyFill="1" applyBorder="1" applyAlignment="1">
      <alignment vertical="center" wrapText="1"/>
    </xf>
    <xf numFmtId="0" fontId="43" fillId="0" borderId="0" xfId="0" applyFont="1"/>
    <xf numFmtId="0" fontId="42" fillId="0" borderId="0" xfId="0" applyFont="1" applyAlignment="1">
      <alignment horizontal="left" vertical="center" wrapText="1"/>
    </xf>
    <xf numFmtId="0" fontId="42" fillId="0" borderId="0" xfId="0" applyFont="1"/>
    <xf numFmtId="1" fontId="24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28" fillId="16" borderId="15" xfId="0" applyFont="1" applyFill="1" applyBorder="1" applyAlignment="1">
      <alignment horizontal="center" vertical="center" wrapText="1"/>
    </xf>
    <xf numFmtId="0" fontId="8" fillId="18" borderId="7" xfId="0" applyFont="1" applyFill="1" applyBorder="1" applyAlignment="1">
      <alignment vertical="center" wrapText="1"/>
    </xf>
    <xf numFmtId="2" fontId="28" fillId="3" borderId="26" xfId="0" applyNumberFormat="1" applyFont="1" applyFill="1" applyBorder="1" applyAlignment="1">
      <alignment horizontal="center" vertical="center" wrapText="1"/>
    </xf>
    <xf numFmtId="0" fontId="10" fillId="6" borderId="58" xfId="0" applyFont="1" applyFill="1" applyBorder="1" applyAlignment="1">
      <alignment horizontal="left" vertical="center" wrapText="1"/>
    </xf>
    <xf numFmtId="0" fontId="17" fillId="9" borderId="74" xfId="0" applyFont="1" applyFill="1" applyBorder="1" applyAlignment="1">
      <alignment horizontal="center" vertical="center" wrapText="1"/>
    </xf>
    <xf numFmtId="0" fontId="32" fillId="9" borderId="77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2" fillId="3" borderId="78" xfId="0" applyFont="1" applyFill="1" applyBorder="1" applyAlignment="1">
      <alignment horizontal="left" vertical="center" wrapText="1"/>
    </xf>
    <xf numFmtId="1" fontId="6" fillId="0" borderId="4" xfId="0" applyNumberFormat="1" applyFont="1" applyBorder="1" applyAlignment="1">
      <alignment horizontal="center" vertical="center" wrapText="1"/>
    </xf>
    <xf numFmtId="1" fontId="39" fillId="11" borderId="4" xfId="0" applyNumberFormat="1" applyFont="1" applyFill="1" applyBorder="1" applyAlignment="1" applyProtection="1">
      <alignment horizontal="center" vertical="center" wrapText="1"/>
      <protection locked="0"/>
    </xf>
    <xf numFmtId="164" fontId="19" fillId="4" borderId="79" xfId="0" applyNumberFormat="1" applyFont="1" applyFill="1" applyBorder="1" applyAlignment="1">
      <alignment horizontal="left" vertical="center" wrapText="1"/>
    </xf>
    <xf numFmtId="1" fontId="39" fillId="11" borderId="7" xfId="0" applyNumberFormat="1" applyFont="1" applyFill="1" applyBorder="1" applyAlignment="1" applyProtection="1">
      <alignment horizontal="center" vertical="center" shrinkToFit="1"/>
      <protection locked="0"/>
    </xf>
    <xf numFmtId="164" fontId="6" fillId="0" borderId="4" xfId="0" applyNumberFormat="1" applyFont="1" applyBorder="1" applyAlignment="1">
      <alignment horizontal="center" vertical="center" wrapText="1"/>
    </xf>
    <xf numFmtId="164" fontId="6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>
      <alignment horizontal="left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4" fontId="39" fillId="11" borderId="6" xfId="0" applyNumberFormat="1" applyFont="1" applyFill="1" applyBorder="1" applyAlignment="1" applyProtection="1">
      <alignment horizontal="center" vertical="center" wrapText="1"/>
      <protection locked="0"/>
    </xf>
    <xf numFmtId="164" fontId="2" fillId="7" borderId="16" xfId="0" applyNumberFormat="1" applyFont="1" applyFill="1" applyBorder="1" applyAlignment="1">
      <alignment horizontal="left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" fontId="39" fillId="11" borderId="4" xfId="0" applyNumberFormat="1" applyFont="1" applyFill="1" applyBorder="1" applyAlignment="1" applyProtection="1">
      <alignment horizontal="center" vertical="center" shrinkToFit="1"/>
      <protection locked="0"/>
    </xf>
    <xf numFmtId="1" fontId="39" fillId="3" borderId="4" xfId="0" applyNumberFormat="1" applyFont="1" applyFill="1" applyBorder="1" applyAlignment="1" applyProtection="1">
      <alignment horizontal="center" vertical="center" wrapText="1"/>
      <protection locked="0"/>
    </xf>
    <xf numFmtId="164" fontId="19" fillId="4" borderId="81" xfId="0" applyNumberFormat="1" applyFont="1" applyFill="1" applyBorder="1" applyAlignment="1">
      <alignment horizontal="left" vertical="center" wrapText="1"/>
    </xf>
    <xf numFmtId="1" fontId="7" fillId="8" borderId="56" xfId="0" applyNumberFormat="1" applyFont="1" applyFill="1" applyBorder="1" applyAlignment="1">
      <alignment horizontal="center" vertical="center" wrapText="1"/>
    </xf>
    <xf numFmtId="0" fontId="37" fillId="8" borderId="56" xfId="0" applyFont="1" applyFill="1" applyBorder="1" applyAlignment="1">
      <alignment horizontal="center" vertical="center" wrapText="1"/>
    </xf>
    <xf numFmtId="0" fontId="37" fillId="8" borderId="82" xfId="0" applyFont="1" applyFill="1" applyBorder="1" applyAlignment="1">
      <alignment horizontal="center" vertical="center" wrapText="1"/>
    </xf>
    <xf numFmtId="1" fontId="6" fillId="6" borderId="0" xfId="0" applyNumberFormat="1" applyFont="1" applyFill="1" applyAlignment="1">
      <alignment horizontal="center" vertical="center" shrinkToFit="1"/>
    </xf>
    <xf numFmtId="164" fontId="2" fillId="6" borderId="0" xfId="0" applyNumberFormat="1" applyFont="1" applyFill="1" applyAlignment="1">
      <alignment horizontal="left" vertical="center" wrapText="1"/>
    </xf>
    <xf numFmtId="0" fontId="2" fillId="3" borderId="83" xfId="0" applyFont="1" applyFill="1" applyBorder="1" applyAlignment="1">
      <alignment horizontal="left" vertical="center" wrapText="1"/>
    </xf>
    <xf numFmtId="0" fontId="19" fillId="3" borderId="83" xfId="0" applyFont="1" applyFill="1" applyBorder="1" applyAlignment="1">
      <alignment horizontal="center" vertical="center" wrapText="1"/>
    </xf>
    <xf numFmtId="1" fontId="2" fillId="3" borderId="83" xfId="0" applyNumberFormat="1" applyFont="1" applyFill="1" applyBorder="1" applyAlignment="1">
      <alignment horizontal="left" vertical="center" wrapText="1"/>
    </xf>
    <xf numFmtId="164" fontId="2" fillId="3" borderId="84" xfId="0" applyNumberFormat="1" applyFont="1" applyFill="1" applyBorder="1" applyAlignment="1">
      <alignment horizontal="left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164" fontId="39" fillId="11" borderId="3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>
      <alignment horizontal="center" vertical="center" wrapText="1"/>
    </xf>
    <xf numFmtId="164" fontId="39" fillId="11" borderId="1" xfId="0" applyNumberFormat="1" applyFont="1" applyFill="1" applyBorder="1" applyAlignment="1" applyProtection="1">
      <alignment horizontal="center" vertical="center" wrapText="1"/>
      <protection locked="0"/>
    </xf>
    <xf numFmtId="0" fontId="39" fillId="11" borderId="4" xfId="0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Border="1" applyAlignment="1">
      <alignment horizontal="center" vertical="center" wrapText="1"/>
    </xf>
    <xf numFmtId="1" fontId="39" fillId="11" borderId="1" xfId="0" applyNumberFormat="1" applyFont="1" applyFill="1" applyBorder="1" applyAlignment="1" applyProtection="1">
      <alignment horizontal="center" vertical="center" wrapText="1"/>
      <protection locked="0"/>
    </xf>
    <xf numFmtId="1" fontId="39" fillId="11" borderId="2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2" xfId="0" applyNumberFormat="1" applyFont="1" applyBorder="1" applyAlignment="1">
      <alignment horizontal="center" vertical="center" wrapText="1"/>
    </xf>
    <xf numFmtId="0" fontId="13" fillId="7" borderId="45" xfId="0" applyFont="1" applyFill="1" applyBorder="1" applyAlignment="1">
      <alignment horizontal="left" vertical="center" wrapText="1"/>
    </xf>
    <xf numFmtId="0" fontId="15" fillId="0" borderId="37" xfId="0" applyFont="1" applyBorder="1" applyAlignment="1">
      <alignment vertical="center" wrapText="1"/>
    </xf>
    <xf numFmtId="1" fontId="39" fillId="11" borderId="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>
      <alignment vertical="center" wrapText="1"/>
    </xf>
    <xf numFmtId="0" fontId="15" fillId="0" borderId="20" xfId="0" applyFont="1" applyBorder="1" applyAlignment="1">
      <alignment vertical="center" wrapText="1"/>
    </xf>
    <xf numFmtId="1" fontId="39" fillId="11" borderId="6" xfId="0" applyNumberFormat="1" applyFont="1" applyFill="1" applyBorder="1" applyAlignment="1" applyProtection="1">
      <alignment horizontal="center" vertical="center" wrapText="1"/>
      <protection locked="0"/>
    </xf>
    <xf numFmtId="0" fontId="13" fillId="7" borderId="45" xfId="0" applyFont="1" applyFill="1" applyBorder="1" applyAlignment="1">
      <alignment horizontal="left" vertical="top"/>
    </xf>
    <xf numFmtId="164" fontId="6" fillId="7" borderId="16" xfId="0" applyNumberFormat="1" applyFont="1" applyFill="1" applyBorder="1" applyAlignment="1">
      <alignment horizontal="center" vertical="center" shrinkToFit="1"/>
    </xf>
    <xf numFmtId="0" fontId="9" fillId="7" borderId="16" xfId="0" applyFont="1" applyFill="1" applyBorder="1" applyAlignment="1">
      <alignment horizontal="center" vertical="center" wrapText="1"/>
    </xf>
    <xf numFmtId="0" fontId="18" fillId="0" borderId="36" xfId="0" applyFont="1" applyBorder="1" applyAlignment="1">
      <alignment vertical="center" wrapText="1"/>
    </xf>
    <xf numFmtId="0" fontId="6" fillId="0" borderId="16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left" vertical="top"/>
    </xf>
    <xf numFmtId="0" fontId="6" fillId="0" borderId="0" xfId="0" applyFont="1" applyAlignment="1">
      <alignment horizontal="center" vertical="center" wrapText="1"/>
    </xf>
    <xf numFmtId="0" fontId="31" fillId="8" borderId="47" xfId="0" applyFont="1" applyFill="1" applyBorder="1" applyAlignment="1">
      <alignment horizontal="center" vertical="center"/>
    </xf>
    <xf numFmtId="0" fontId="3" fillId="8" borderId="51" xfId="0" applyFont="1" applyFill="1" applyBorder="1" applyAlignment="1">
      <alignment horizontal="center" vertical="center"/>
    </xf>
    <xf numFmtId="0" fontId="37" fillId="8" borderId="51" xfId="0" applyFont="1" applyFill="1" applyBorder="1" applyAlignment="1">
      <alignment horizontal="center" vertical="center" wrapText="1"/>
    </xf>
    <xf numFmtId="0" fontId="7" fillId="8" borderId="51" xfId="0" applyFont="1" applyFill="1" applyBorder="1" applyAlignment="1">
      <alignment horizontal="center" vertical="center" wrapText="1"/>
    </xf>
    <xf numFmtId="0" fontId="7" fillId="8" borderId="82" xfId="0" applyFont="1" applyFill="1" applyBorder="1" applyAlignment="1">
      <alignment horizontal="center" vertical="center" wrapText="1"/>
    </xf>
    <xf numFmtId="0" fontId="18" fillId="6" borderId="74" xfId="0" applyFont="1" applyFill="1" applyBorder="1" applyAlignment="1">
      <alignment horizontal="left" vertical="top"/>
    </xf>
    <xf numFmtId="0" fontId="2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 wrapText="1"/>
    </xf>
    <xf numFmtId="164" fontId="2" fillId="6" borderId="86" xfId="0" applyNumberFormat="1" applyFont="1" applyFill="1" applyBorder="1" applyAlignment="1">
      <alignment horizontal="center" vertical="center" wrapText="1"/>
    </xf>
    <xf numFmtId="0" fontId="33" fillId="3" borderId="60" xfId="0" applyFont="1" applyFill="1" applyBorder="1" applyAlignment="1">
      <alignment horizontal="center" vertical="center" wrapText="1"/>
    </xf>
    <xf numFmtId="0" fontId="35" fillId="3" borderId="39" xfId="0" applyFont="1" applyFill="1" applyBorder="1" applyAlignment="1">
      <alignment horizontal="center" vertical="center" wrapText="1"/>
    </xf>
    <xf numFmtId="164" fontId="35" fillId="3" borderId="28" xfId="0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 vertical="top"/>
    </xf>
    <xf numFmtId="0" fontId="2" fillId="7" borderId="16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top"/>
    </xf>
    <xf numFmtId="164" fontId="2" fillId="7" borderId="30" xfId="0" applyNumberFormat="1" applyFont="1" applyFill="1" applyBorder="1" applyAlignment="1">
      <alignment horizontal="left" vertical="top"/>
    </xf>
    <xf numFmtId="0" fontId="18" fillId="0" borderId="36" xfId="0" applyFont="1" applyBorder="1" applyAlignment="1">
      <alignment horizontal="left" vertical="top"/>
    </xf>
    <xf numFmtId="1" fontId="2" fillId="0" borderId="15" xfId="0" applyNumberFormat="1" applyFont="1" applyBorder="1" applyAlignment="1">
      <alignment horizontal="center" vertical="center"/>
    </xf>
    <xf numFmtId="1" fontId="2" fillId="11" borderId="15" xfId="0" applyNumberFormat="1" applyFont="1" applyFill="1" applyBorder="1" applyAlignment="1" applyProtection="1">
      <alignment horizontal="center" vertical="center"/>
      <protection locked="0"/>
    </xf>
    <xf numFmtId="164" fontId="19" fillId="4" borderId="33" xfId="0" applyNumberFormat="1" applyFont="1" applyFill="1" applyBorder="1" applyAlignment="1">
      <alignment horizontal="left" vertical="center"/>
    </xf>
    <xf numFmtId="0" fontId="18" fillId="0" borderId="25" xfId="0" applyFont="1" applyBorder="1" applyAlignment="1">
      <alignment horizontal="left" vertical="top"/>
    </xf>
    <xf numFmtId="1" fontId="2" fillId="0" borderId="7" xfId="0" applyNumberFormat="1" applyFont="1" applyBorder="1" applyAlignment="1">
      <alignment horizontal="center" vertical="center"/>
    </xf>
    <xf numFmtId="1" fontId="2" fillId="11" borderId="7" xfId="0" applyNumberFormat="1" applyFont="1" applyFill="1" applyBorder="1" applyAlignment="1" applyProtection="1">
      <alignment horizontal="center" vertical="center"/>
      <protection locked="0"/>
    </xf>
    <xf numFmtId="1" fontId="2" fillId="0" borderId="11" xfId="0" applyNumberFormat="1" applyFont="1" applyBorder="1" applyAlignment="1">
      <alignment horizontal="center" vertical="center"/>
    </xf>
    <xf numFmtId="1" fontId="2" fillId="11" borderId="11" xfId="0" applyNumberFormat="1" applyFont="1" applyFill="1" applyBorder="1" applyAlignment="1" applyProtection="1">
      <alignment horizontal="center" vertical="center"/>
      <protection locked="0"/>
    </xf>
    <xf numFmtId="164" fontId="2" fillId="7" borderId="16" xfId="0" applyNumberFormat="1" applyFont="1" applyFill="1" applyBorder="1" applyAlignment="1">
      <alignment horizontal="center" vertical="center"/>
    </xf>
    <xf numFmtId="1" fontId="2" fillId="7" borderId="16" xfId="0" applyNumberFormat="1" applyFont="1" applyFill="1" applyBorder="1" applyAlignment="1">
      <alignment horizontal="center" vertical="center"/>
    </xf>
    <xf numFmtId="164" fontId="19" fillId="7" borderId="30" xfId="0" applyNumberFormat="1" applyFont="1" applyFill="1" applyBorder="1" applyAlignment="1">
      <alignment horizontal="left" vertical="top"/>
    </xf>
    <xf numFmtId="1" fontId="6" fillId="0" borderId="42" xfId="0" applyNumberFormat="1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11" borderId="7" xfId="0" applyNumberFormat="1" applyFont="1" applyFill="1" applyBorder="1" applyAlignment="1" applyProtection="1">
      <alignment horizontal="center" vertical="top" wrapText="1"/>
      <protection locked="0"/>
    </xf>
    <xf numFmtId="1" fontId="6" fillId="0" borderId="9" xfId="0" applyNumberFormat="1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top" wrapText="1"/>
    </xf>
    <xf numFmtId="1" fontId="6" fillId="0" borderId="10" xfId="0" applyNumberFormat="1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top" wrapText="1"/>
    </xf>
    <xf numFmtId="164" fontId="2" fillId="7" borderId="16" xfId="0" applyNumberFormat="1" applyFont="1" applyFill="1" applyBorder="1" applyAlignment="1">
      <alignment horizontal="left" vertical="top"/>
    </xf>
    <xf numFmtId="1" fontId="2" fillId="7" borderId="13" xfId="0" applyNumberFormat="1" applyFont="1" applyFill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center" wrapText="1"/>
    </xf>
    <xf numFmtId="1" fontId="6" fillId="11" borderId="5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14" xfId="0" applyNumberFormat="1" applyFont="1" applyBorder="1" applyAlignment="1">
      <alignment horizontal="center" vertical="center" wrapText="1"/>
    </xf>
    <xf numFmtId="1" fontId="6" fillId="11" borderId="6" xfId="0" applyNumberFormat="1" applyFont="1" applyFill="1" applyBorder="1" applyAlignment="1" applyProtection="1">
      <alignment horizontal="center" vertical="center" wrapText="1"/>
      <protection locked="0"/>
    </xf>
    <xf numFmtId="0" fontId="31" fillId="8" borderId="47" xfId="0" applyFont="1" applyFill="1" applyBorder="1" applyAlignment="1">
      <alignment horizontal="left" vertical="center"/>
    </xf>
    <xf numFmtId="0" fontId="35" fillId="8" borderId="51" xfId="0" applyFont="1" applyFill="1" applyBorder="1" applyAlignment="1">
      <alignment horizontal="left" vertical="top"/>
    </xf>
    <xf numFmtId="0" fontId="35" fillId="8" borderId="51" xfId="0" applyFont="1" applyFill="1" applyBorder="1" applyAlignment="1">
      <alignment horizontal="center" vertical="top"/>
    </xf>
    <xf numFmtId="0" fontId="35" fillId="8" borderId="21" xfId="0" applyFont="1" applyFill="1" applyBorder="1" applyAlignment="1">
      <alignment horizontal="left" vertical="top"/>
    </xf>
    <xf numFmtId="164" fontId="34" fillId="12" borderId="18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1" fillId="10" borderId="58" xfId="0" applyFont="1" applyFill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1" fontId="28" fillId="3" borderId="66" xfId="0" applyNumberFormat="1" applyFont="1" applyFill="1" applyBorder="1" applyAlignment="1">
      <alignment horizontal="center" vertical="center"/>
    </xf>
    <xf numFmtId="1" fontId="39" fillId="3" borderId="7" xfId="0" applyNumberFormat="1" applyFont="1" applyFill="1" applyBorder="1" applyAlignment="1" applyProtection="1">
      <alignment horizontal="center" vertical="center" wrapText="1"/>
      <protection locked="0"/>
    </xf>
    <xf numFmtId="1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164" fontId="6" fillId="3" borderId="7" xfId="0" applyNumberFormat="1" applyFont="1" applyFill="1" applyBorder="1" applyAlignment="1" applyProtection="1">
      <alignment horizontal="center" vertical="top" wrapText="1"/>
      <protection locked="0"/>
    </xf>
    <xf numFmtId="1" fontId="10" fillId="10" borderId="59" xfId="0" applyNumberFormat="1" applyFont="1" applyFill="1" applyBorder="1" applyAlignment="1">
      <alignment horizontal="center" vertical="center"/>
    </xf>
    <xf numFmtId="0" fontId="28" fillId="9" borderId="25" xfId="0" applyFont="1" applyFill="1" applyBorder="1" applyAlignment="1">
      <alignment horizontal="left" vertical="center" wrapText="1"/>
    </xf>
    <xf numFmtId="0" fontId="28" fillId="9" borderId="7" xfId="0" applyFont="1" applyFill="1" applyBorder="1" applyAlignment="1">
      <alignment horizontal="left" vertical="center" wrapText="1"/>
    </xf>
    <xf numFmtId="0" fontId="28" fillId="9" borderId="22" xfId="0" applyFont="1" applyFill="1" applyBorder="1" applyAlignment="1">
      <alignment horizontal="left" vertical="center" wrapText="1"/>
    </xf>
    <xf numFmtId="0" fontId="28" fillId="9" borderId="61" xfId="0" applyFont="1" applyFill="1" applyBorder="1" applyAlignment="1">
      <alignment horizontal="left" vertical="center" wrapText="1"/>
    </xf>
    <xf numFmtId="0" fontId="28" fillId="9" borderId="26" xfId="0" applyFont="1" applyFill="1" applyBorder="1" applyAlignment="1">
      <alignment horizontal="left" vertical="center" wrapText="1"/>
    </xf>
    <xf numFmtId="0" fontId="28" fillId="9" borderId="62" xfId="0" applyFont="1" applyFill="1" applyBorder="1" applyAlignment="1">
      <alignment horizontal="left" vertical="center" wrapText="1"/>
    </xf>
    <xf numFmtId="0" fontId="25" fillId="9" borderId="64" xfId="0" applyFont="1" applyFill="1" applyBorder="1" applyAlignment="1">
      <alignment horizontal="center"/>
    </xf>
    <xf numFmtId="0" fontId="26" fillId="9" borderId="65" xfId="0" applyFont="1" applyFill="1" applyBorder="1" applyAlignment="1">
      <alignment horizontal="center"/>
    </xf>
    <xf numFmtId="0" fontId="26" fillId="9" borderId="66" xfId="0" applyFont="1" applyFill="1" applyBorder="1" applyAlignment="1">
      <alignment horizontal="center"/>
    </xf>
    <xf numFmtId="0" fontId="28" fillId="15" borderId="11" xfId="0" applyFont="1" applyFill="1" applyBorder="1" applyAlignment="1">
      <alignment horizontal="center" vertical="center" wrapText="1"/>
    </xf>
    <xf numFmtId="0" fontId="28" fillId="15" borderId="17" xfId="0" applyFont="1" applyFill="1" applyBorder="1" applyAlignment="1">
      <alignment horizontal="center" vertical="center" wrapText="1"/>
    </xf>
    <xf numFmtId="0" fontId="28" fillId="15" borderId="15" xfId="0" applyFont="1" applyFill="1" applyBorder="1" applyAlignment="1">
      <alignment horizontal="center" vertical="center" wrapText="1"/>
    </xf>
    <xf numFmtId="2" fontId="24" fillId="14" borderId="11" xfId="0" applyNumberFormat="1" applyFont="1" applyFill="1" applyBorder="1" applyAlignment="1">
      <alignment horizontal="center" vertical="center" wrapText="1"/>
    </xf>
    <xf numFmtId="2" fontId="24" fillId="14" borderId="17" xfId="0" applyNumberFormat="1" applyFont="1" applyFill="1" applyBorder="1" applyAlignment="1">
      <alignment horizontal="center" vertical="center" wrapText="1"/>
    </xf>
    <xf numFmtId="2" fontId="24" fillId="14" borderId="15" xfId="0" applyNumberFormat="1" applyFont="1" applyFill="1" applyBorder="1" applyAlignment="1">
      <alignment horizontal="center" vertical="center" wrapText="1"/>
    </xf>
    <xf numFmtId="0" fontId="28" fillId="13" borderId="11" xfId="0" applyFont="1" applyFill="1" applyBorder="1" applyAlignment="1">
      <alignment horizontal="center" vertical="center" wrapText="1"/>
    </xf>
    <xf numFmtId="0" fontId="28" fillId="13" borderId="17" xfId="0" applyFont="1" applyFill="1" applyBorder="1" applyAlignment="1">
      <alignment horizontal="center" vertical="center" wrapText="1"/>
    </xf>
    <xf numFmtId="0" fontId="28" fillId="13" borderId="15" xfId="0" applyFont="1" applyFill="1" applyBorder="1" applyAlignment="1">
      <alignment horizontal="center" vertical="center" wrapText="1"/>
    </xf>
    <xf numFmtId="2" fontId="24" fillId="5" borderId="11" xfId="0" applyNumberFormat="1" applyFont="1" applyFill="1" applyBorder="1" applyAlignment="1">
      <alignment horizontal="center" vertical="center" wrapText="1"/>
    </xf>
    <xf numFmtId="2" fontId="24" fillId="5" borderId="17" xfId="0" applyNumberFormat="1" applyFont="1" applyFill="1" applyBorder="1" applyAlignment="1">
      <alignment horizontal="center" vertical="center" wrapText="1"/>
    </xf>
    <xf numFmtId="2" fontId="24" fillId="5" borderId="15" xfId="0" applyNumberFormat="1" applyFont="1" applyFill="1" applyBorder="1" applyAlignment="1">
      <alignment horizontal="center" vertical="center" wrapText="1"/>
    </xf>
    <xf numFmtId="0" fontId="0" fillId="9" borderId="7" xfId="0" applyFill="1" applyBorder="1" applyAlignment="1" applyProtection="1">
      <alignment horizontal="left" vertical="center" wrapText="1"/>
      <protection locked="0"/>
    </xf>
    <xf numFmtId="0" fontId="0" fillId="9" borderId="22" xfId="0" applyFill="1" applyBorder="1" applyAlignment="1" applyProtection="1">
      <alignment horizontal="left" vertical="center" wrapText="1"/>
      <protection locked="0"/>
    </xf>
    <xf numFmtId="0" fontId="0" fillId="9" borderId="26" xfId="0" applyFill="1" applyBorder="1" applyAlignment="1" applyProtection="1">
      <alignment horizontal="left" vertical="center" wrapText="1"/>
      <protection locked="0"/>
    </xf>
    <xf numFmtId="0" fontId="0" fillId="9" borderId="62" xfId="0" applyFill="1" applyBorder="1" applyAlignment="1" applyProtection="1">
      <alignment horizontal="left" vertical="center" wrapText="1"/>
      <protection locked="0"/>
    </xf>
    <xf numFmtId="0" fontId="41" fillId="3" borderId="48" xfId="0" applyFont="1" applyFill="1" applyBorder="1" applyAlignment="1">
      <alignment horizontal="center" vertical="center" wrapText="1"/>
    </xf>
    <xf numFmtId="0" fontId="41" fillId="3" borderId="27" xfId="0" applyFont="1" applyFill="1" applyBorder="1" applyAlignment="1">
      <alignment horizontal="center" vertical="center" wrapText="1"/>
    </xf>
    <xf numFmtId="0" fontId="41" fillId="3" borderId="49" xfId="0" applyFont="1" applyFill="1" applyBorder="1" applyAlignment="1">
      <alignment horizontal="center" vertical="center" wrapText="1"/>
    </xf>
    <xf numFmtId="0" fontId="41" fillId="3" borderId="54" xfId="0" applyFont="1" applyFill="1" applyBorder="1" applyAlignment="1">
      <alignment horizontal="center" vertical="center" wrapText="1"/>
    </xf>
    <xf numFmtId="0" fontId="41" fillId="3" borderId="21" xfId="0" applyFont="1" applyFill="1" applyBorder="1" applyAlignment="1">
      <alignment horizontal="center" vertical="center" wrapText="1"/>
    </xf>
    <xf numFmtId="0" fontId="41" fillId="3" borderId="72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40" fillId="9" borderId="24" xfId="0" applyFont="1" applyFill="1" applyBorder="1" applyAlignment="1" applyProtection="1">
      <alignment horizontal="left" vertical="center" wrapText="1"/>
      <protection locked="0"/>
    </xf>
    <xf numFmtId="0" fontId="40" fillId="9" borderId="63" xfId="0" applyFont="1" applyFill="1" applyBorder="1" applyAlignment="1" applyProtection="1">
      <alignment horizontal="left" vertical="center" wrapText="1"/>
      <protection locked="0"/>
    </xf>
    <xf numFmtId="0" fontId="40" fillId="9" borderId="7" xfId="0" applyFont="1" applyFill="1" applyBorder="1" applyAlignment="1" applyProtection="1">
      <alignment horizontal="left" vertical="center" wrapText="1"/>
      <protection locked="0"/>
    </xf>
    <xf numFmtId="0" fontId="40" fillId="9" borderId="22" xfId="0" applyFont="1" applyFill="1" applyBorder="1" applyAlignment="1" applyProtection="1">
      <alignment horizontal="left" vertical="center" wrapText="1"/>
      <protection locked="0"/>
    </xf>
    <xf numFmtId="0" fontId="25" fillId="9" borderId="26" xfId="0" applyFont="1" applyFill="1" applyBorder="1" applyAlignment="1">
      <alignment horizontal="center"/>
    </xf>
    <xf numFmtId="0" fontId="26" fillId="9" borderId="26" xfId="0" applyFont="1" applyFill="1" applyBorder="1" applyAlignment="1">
      <alignment horizontal="center"/>
    </xf>
    <xf numFmtId="0" fontId="40" fillId="9" borderId="7" xfId="0" applyFont="1" applyFill="1" applyBorder="1" applyAlignment="1" applyProtection="1">
      <alignment vertical="center" wrapText="1"/>
      <protection locked="0"/>
    </xf>
    <xf numFmtId="0" fontId="40" fillId="9" borderId="22" xfId="0" applyFont="1" applyFill="1" applyBorder="1" applyAlignment="1" applyProtection="1">
      <alignment vertical="center" wrapText="1"/>
      <protection locked="0"/>
    </xf>
    <xf numFmtId="0" fontId="42" fillId="0" borderId="25" xfId="0" applyFont="1" applyBorder="1" applyAlignment="1">
      <alignment horizontal="left" vertical="center"/>
    </xf>
    <xf numFmtId="0" fontId="42" fillId="0" borderId="7" xfId="0" applyFont="1" applyBorder="1" applyAlignment="1">
      <alignment horizontal="left" vertical="center"/>
    </xf>
    <xf numFmtId="0" fontId="42" fillId="0" borderId="22" xfId="0" applyFont="1" applyBorder="1" applyAlignment="1">
      <alignment horizontal="left" vertical="center"/>
    </xf>
    <xf numFmtId="0" fontId="42" fillId="0" borderId="25" xfId="0" applyFont="1" applyBorder="1"/>
    <xf numFmtId="0" fontId="42" fillId="0" borderId="7" xfId="0" applyFont="1" applyBorder="1"/>
    <xf numFmtId="0" fontId="42" fillId="0" borderId="22" xfId="0" applyFont="1" applyBorder="1"/>
    <xf numFmtId="0" fontId="42" fillId="0" borderId="61" xfId="0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/>
    </xf>
    <xf numFmtId="0" fontId="42" fillId="0" borderId="62" xfId="0" applyFont="1" applyBorder="1" applyAlignment="1">
      <alignment horizontal="left" vertical="center"/>
    </xf>
    <xf numFmtId="0" fontId="42" fillId="0" borderId="64" xfId="0" applyFont="1" applyBorder="1" applyAlignment="1">
      <alignment horizontal="left" vertical="center" wrapText="1"/>
    </xf>
    <xf numFmtId="0" fontId="42" fillId="0" borderId="65" xfId="0" applyFont="1" applyBorder="1" applyAlignment="1">
      <alignment horizontal="left" vertical="center" wrapText="1"/>
    </xf>
    <xf numFmtId="0" fontId="42" fillId="0" borderId="66" xfId="0" applyFont="1" applyBorder="1" applyAlignment="1">
      <alignment horizontal="left" vertical="center" wrapText="1"/>
    </xf>
    <xf numFmtId="0" fontId="23" fillId="17" borderId="11" xfId="0" applyFont="1" applyFill="1" applyBorder="1" applyAlignment="1">
      <alignment horizontal="center" vertical="center" wrapText="1"/>
    </xf>
    <xf numFmtId="0" fontId="23" fillId="17" borderId="17" xfId="0" applyFont="1" applyFill="1" applyBorder="1" applyAlignment="1">
      <alignment horizontal="center" vertical="center" wrapText="1"/>
    </xf>
    <xf numFmtId="0" fontId="23" fillId="17" borderId="15" xfId="0" applyFont="1" applyFill="1" applyBorder="1" applyAlignment="1">
      <alignment horizontal="center" vertical="center" wrapText="1"/>
    </xf>
    <xf numFmtId="2" fontId="24" fillId="18" borderId="11" xfId="0" applyNumberFormat="1" applyFont="1" applyFill="1" applyBorder="1" applyAlignment="1">
      <alignment horizontal="center" vertical="center" wrapText="1"/>
    </xf>
    <xf numFmtId="2" fontId="24" fillId="18" borderId="17" xfId="0" applyNumberFormat="1" applyFont="1" applyFill="1" applyBorder="1" applyAlignment="1">
      <alignment horizontal="center" vertical="center" wrapText="1"/>
    </xf>
    <xf numFmtId="2" fontId="24" fillId="18" borderId="15" xfId="0" applyNumberFormat="1" applyFont="1" applyFill="1" applyBorder="1" applyAlignment="1">
      <alignment horizontal="center" vertical="center" wrapText="1"/>
    </xf>
    <xf numFmtId="0" fontId="28" fillId="3" borderId="51" xfId="0" applyFont="1" applyFill="1" applyBorder="1" applyAlignment="1">
      <alignment horizontal="right" vertical="center"/>
    </xf>
    <xf numFmtId="0" fontId="28" fillId="3" borderId="73" xfId="0" applyFont="1" applyFill="1" applyBorder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28" fillId="3" borderId="64" xfId="0" applyFont="1" applyFill="1" applyBorder="1" applyAlignment="1">
      <alignment horizontal="right" vertical="center" wrapText="1"/>
    </xf>
    <xf numFmtId="0" fontId="28" fillId="3" borderId="65" xfId="0" applyFont="1" applyFill="1" applyBorder="1" applyAlignment="1">
      <alignment horizontal="right" vertical="center" wrapText="1"/>
    </xf>
    <xf numFmtId="0" fontId="28" fillId="0" borderId="23" xfId="0" applyFont="1" applyBorder="1" applyAlignment="1">
      <alignment horizontal="left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63" xfId="0" applyFont="1" applyBorder="1" applyAlignment="1">
      <alignment horizontal="left" vertical="center" wrapText="1"/>
    </xf>
    <xf numFmtId="0" fontId="42" fillId="0" borderId="25" xfId="0" applyFont="1" applyBorder="1" applyAlignment="1">
      <alignment horizontal="left"/>
    </xf>
    <xf numFmtId="0" fontId="42" fillId="0" borderId="7" xfId="0" applyFont="1" applyBorder="1" applyAlignment="1">
      <alignment horizontal="left"/>
    </xf>
    <xf numFmtId="0" fontId="42" fillId="0" borderId="22" xfId="0" applyFont="1" applyBorder="1" applyAlignment="1">
      <alignment horizontal="left"/>
    </xf>
    <xf numFmtId="0" fontId="42" fillId="0" borderId="45" xfId="0" applyFont="1" applyBorder="1" applyAlignment="1">
      <alignment horizontal="left" vertical="center" wrapText="1"/>
    </xf>
    <xf numFmtId="0" fontId="42" fillId="0" borderId="16" xfId="0" applyFont="1" applyBorder="1" applyAlignment="1">
      <alignment horizontal="left" vertical="center" wrapText="1"/>
    </xf>
    <xf numFmtId="0" fontId="42" fillId="0" borderId="30" xfId="0" applyFont="1" applyBorder="1" applyAlignment="1">
      <alignment horizontal="left" vertical="center" wrapText="1"/>
    </xf>
    <xf numFmtId="164" fontId="6" fillId="0" borderId="68" xfId="0" applyNumberFormat="1" applyFont="1" applyBorder="1" applyAlignment="1">
      <alignment horizontal="center" vertical="center" shrinkToFit="1"/>
    </xf>
    <xf numFmtId="164" fontId="6" fillId="0" borderId="70" xfId="0" applyNumberFormat="1" applyFont="1" applyBorder="1" applyAlignment="1">
      <alignment horizontal="center" vertical="center" shrinkToFit="1"/>
    </xf>
    <xf numFmtId="164" fontId="6" fillId="0" borderId="6" xfId="0" applyNumberFormat="1" applyFont="1" applyBorder="1" applyAlignment="1">
      <alignment horizontal="center" vertical="center" shrinkToFit="1"/>
    </xf>
    <xf numFmtId="164" fontId="6" fillId="0" borderId="10" xfId="0" applyNumberFormat="1" applyFont="1" applyBorder="1" applyAlignment="1">
      <alignment horizontal="center" vertical="center" shrinkToFit="1"/>
    </xf>
    <xf numFmtId="164" fontId="6" fillId="0" borderId="4" xfId="0" applyNumberFormat="1" applyFont="1" applyBorder="1" applyAlignment="1">
      <alignment horizontal="center" vertical="center" shrinkToFit="1"/>
    </xf>
    <xf numFmtId="164" fontId="6" fillId="0" borderId="9" xfId="0" applyNumberFormat="1" applyFont="1" applyBorder="1" applyAlignment="1">
      <alignment horizontal="center" vertical="center" shrinkToFit="1"/>
    </xf>
    <xf numFmtId="0" fontId="36" fillId="9" borderId="75" xfId="0" applyFont="1" applyFill="1" applyBorder="1" applyAlignment="1">
      <alignment horizontal="center" vertical="center" wrapText="1"/>
    </xf>
    <xf numFmtId="0" fontId="36" fillId="9" borderId="76" xfId="0" applyFont="1" applyFill="1" applyBorder="1" applyAlignment="1">
      <alignment horizontal="center" vertical="center" wrapText="1"/>
    </xf>
    <xf numFmtId="0" fontId="9" fillId="0" borderId="68" xfId="0" applyFont="1" applyBorder="1" applyAlignment="1">
      <alignment horizontal="center" vertical="center" wrapText="1"/>
    </xf>
    <xf numFmtId="0" fontId="9" fillId="0" borderId="7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2" fillId="9" borderId="75" xfId="0" applyFont="1" applyFill="1" applyBorder="1" applyAlignment="1">
      <alignment horizontal="center" vertical="center" wrapText="1"/>
    </xf>
    <xf numFmtId="0" fontId="32" fillId="9" borderId="76" xfId="0" applyFont="1" applyFill="1" applyBorder="1" applyAlignment="1">
      <alignment horizontal="center" vertical="center" wrapText="1"/>
    </xf>
    <xf numFmtId="0" fontId="12" fillId="7" borderId="45" xfId="0" applyFont="1" applyFill="1" applyBorder="1" applyAlignment="1">
      <alignment horizontal="left" vertical="center" wrapText="1"/>
    </xf>
    <xf numFmtId="0" fontId="12" fillId="7" borderId="16" xfId="0" applyFont="1" applyFill="1" applyBorder="1" applyAlignment="1">
      <alignment horizontal="left" vertical="center" wrapText="1"/>
    </xf>
    <xf numFmtId="0" fontId="9" fillId="0" borderId="71" xfId="0" applyFont="1" applyBorder="1" applyAlignment="1">
      <alignment horizontal="center" vertical="center" wrapText="1"/>
    </xf>
    <xf numFmtId="0" fontId="9" fillId="0" borderId="80" xfId="0" applyFont="1" applyBorder="1" applyAlignment="1">
      <alignment horizontal="center" vertical="center" wrapText="1"/>
    </xf>
    <xf numFmtId="164" fontId="6" fillId="0" borderId="71" xfId="0" applyNumberFormat="1" applyFont="1" applyBorder="1" applyAlignment="1">
      <alignment horizontal="center" vertical="center" shrinkToFit="1"/>
    </xf>
    <xf numFmtId="164" fontId="6" fillId="0" borderId="80" xfId="0" applyNumberFormat="1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164" fontId="9" fillId="0" borderId="8" xfId="0" applyNumberFormat="1" applyFon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 vertical="center" wrapText="1"/>
    </xf>
    <xf numFmtId="164" fontId="9" fillId="0" borderId="71" xfId="0" applyNumberFormat="1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6" fillId="0" borderId="7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4" fontId="6" fillId="0" borderId="69" xfId="0" applyNumberFormat="1" applyFont="1" applyBorder="1" applyAlignment="1">
      <alignment horizontal="center" vertical="center" shrinkToFit="1"/>
    </xf>
    <xf numFmtId="164" fontId="6" fillId="0" borderId="85" xfId="0" applyNumberFormat="1" applyFont="1" applyBorder="1" applyAlignment="1">
      <alignment horizontal="center" vertical="center" shrinkToFit="1"/>
    </xf>
    <xf numFmtId="0" fontId="6" fillId="0" borderId="69" xfId="0" applyFont="1" applyBorder="1" applyAlignment="1">
      <alignment horizontal="center" vertical="center" wrapText="1"/>
    </xf>
    <xf numFmtId="0" fontId="6" fillId="0" borderId="85" xfId="0" applyFont="1" applyBorder="1" applyAlignment="1">
      <alignment horizontal="center" vertical="center" wrapText="1"/>
    </xf>
    <xf numFmtId="164" fontId="6" fillId="0" borderId="8" xfId="0" applyNumberFormat="1" applyFont="1" applyBorder="1" applyAlignment="1">
      <alignment horizontal="center" vertical="center" shrinkToFit="1"/>
    </xf>
    <xf numFmtId="164" fontId="6" fillId="0" borderId="13" xfId="0" applyNumberFormat="1" applyFont="1" applyBorder="1" applyAlignment="1">
      <alignment horizontal="center" vertical="center" shrinkToFit="1"/>
    </xf>
    <xf numFmtId="164" fontId="2" fillId="0" borderId="8" xfId="0" applyNumberFormat="1" applyFont="1" applyBorder="1" applyAlignment="1">
      <alignment horizontal="center" vertical="center"/>
    </xf>
    <xf numFmtId="164" fontId="2" fillId="0" borderId="13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32" fillId="9" borderId="53" xfId="0" applyFont="1" applyFill="1" applyBorder="1" applyAlignment="1">
      <alignment horizontal="center" vertical="center" wrapText="1"/>
    </xf>
    <xf numFmtId="0" fontId="32" fillId="9" borderId="41" xfId="0" applyFont="1" applyFill="1" applyBorder="1" applyAlignment="1">
      <alignment horizontal="center" vertical="center" wrapText="1"/>
    </xf>
    <xf numFmtId="0" fontId="36" fillId="9" borderId="53" xfId="0" applyFont="1" applyFill="1" applyBorder="1" applyAlignment="1">
      <alignment horizontal="center" vertical="center" wrapText="1"/>
    </xf>
    <xf numFmtId="0" fontId="36" fillId="9" borderId="4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showGridLines="0" topLeftCell="A2" workbookViewId="0">
      <selection activeCell="B2" sqref="B2"/>
    </sheetView>
  </sheetViews>
  <sheetFormatPr baseColWidth="10" defaultRowHeight="12.75" x14ac:dyDescent="0.2"/>
  <cols>
    <col min="1" max="1" width="56.1640625" customWidth="1"/>
    <col min="2" max="2" width="115.1640625" customWidth="1"/>
    <col min="4" max="4" width="36.33203125" customWidth="1"/>
    <col min="5" max="5" width="16.1640625" customWidth="1"/>
    <col min="6" max="6" width="18.6640625" customWidth="1"/>
    <col min="7" max="7" width="16.6640625" customWidth="1"/>
    <col min="8" max="8" width="29.1640625" customWidth="1"/>
    <col min="10" max="10" width="36" customWidth="1"/>
  </cols>
  <sheetData>
    <row r="1" spans="1:8" ht="30.75" customHeight="1" thickBot="1" x14ac:dyDescent="0.25">
      <c r="A1" s="31"/>
    </row>
    <row r="2" spans="1:8" ht="24" thickBot="1" x14ac:dyDescent="0.4">
      <c r="A2" s="36" t="s">
        <v>18</v>
      </c>
      <c r="B2" s="66"/>
      <c r="D2" s="217" t="s">
        <v>19</v>
      </c>
      <c r="E2" s="218"/>
      <c r="F2" s="218"/>
      <c r="G2" s="218"/>
      <c r="H2" s="219"/>
    </row>
    <row r="3" spans="1:8" ht="24" customHeight="1" x14ac:dyDescent="0.2">
      <c r="A3" s="30" t="s">
        <v>17</v>
      </c>
      <c r="B3" s="67"/>
      <c r="D3" s="39"/>
      <c r="E3" s="32"/>
      <c r="F3" s="32"/>
      <c r="G3" s="32"/>
      <c r="H3" s="40"/>
    </row>
    <row r="4" spans="1:8" ht="24" customHeight="1" x14ac:dyDescent="0.2">
      <c r="A4" s="35" t="s">
        <v>26</v>
      </c>
      <c r="B4" s="68"/>
      <c r="D4" s="41" t="s">
        <v>20</v>
      </c>
      <c r="E4" s="33" t="s">
        <v>21</v>
      </c>
      <c r="F4" s="33" t="s">
        <v>22</v>
      </c>
      <c r="G4" s="33" t="s">
        <v>23</v>
      </c>
      <c r="H4" s="42" t="s">
        <v>24</v>
      </c>
    </row>
    <row r="5" spans="1:8" ht="24" customHeight="1" thickBot="1" x14ac:dyDescent="0.25">
      <c r="A5" s="37" t="s">
        <v>27</v>
      </c>
      <c r="B5" s="69"/>
      <c r="D5" s="41" t="s">
        <v>25</v>
      </c>
      <c r="E5" s="33">
        <v>50</v>
      </c>
      <c r="F5" s="33">
        <v>60</v>
      </c>
      <c r="G5" s="33">
        <v>70</v>
      </c>
      <c r="H5" s="42">
        <v>80</v>
      </c>
    </row>
    <row r="6" spans="1:8" ht="13.5" thickBot="1" x14ac:dyDescent="0.25">
      <c r="D6" s="43"/>
      <c r="E6" s="34"/>
      <c r="F6" s="34"/>
      <c r="G6" s="34"/>
      <c r="H6" s="44"/>
    </row>
    <row r="7" spans="1:8" ht="45" customHeight="1" thickBot="1" x14ac:dyDescent="0.25">
      <c r="A7" s="38" t="s">
        <v>28</v>
      </c>
      <c r="B7" s="210" t="e">
        <f>MIN(100,SUM('Bloque 1'!F29+'Bloque 2'!H62+'Bloque 3'!G13))</f>
        <v>#DIV/0!</v>
      </c>
      <c r="D7" s="211" t="s">
        <v>39</v>
      </c>
      <c r="E7" s="212"/>
      <c r="F7" s="212"/>
      <c r="G7" s="212"/>
      <c r="H7" s="213"/>
    </row>
    <row r="8" spans="1:8" ht="26.25" customHeight="1" thickBot="1" x14ac:dyDescent="0.25">
      <c r="D8" s="214"/>
      <c r="E8" s="215"/>
      <c r="F8" s="215"/>
      <c r="G8" s="215"/>
      <c r="H8" s="216"/>
    </row>
    <row r="11" spans="1:8" ht="30.75" customHeight="1" x14ac:dyDescent="0.2"/>
    <row r="13" spans="1:8" ht="53.25" customHeight="1" x14ac:dyDescent="0.2"/>
  </sheetData>
  <sheetProtection algorithmName="SHA-512" hashValue="3OgENRgXbFXDh3HIwfw3E4VyQfO+0+Je71N2K0v+i9XT9CX/PqK02Vk1s420drAa6mhzuc5EX0r1znKL4xSjjg==" saltValue="uKJU20p71R1LOGyfvcxadw==" spinCount="100000" sheet="1" objects="1" scenarios="1" selectLockedCells="1"/>
  <mergeCells count="2">
    <mergeCell ref="D7:H8"/>
    <mergeCell ref="D2:H2"/>
  </mergeCells>
  <pageMargins left="0.25" right="0.25" top="0.75" bottom="0.75" header="0.3" footer="0.3"/>
  <pageSetup paperSize="9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4"/>
  <sheetViews>
    <sheetView showGridLines="0" tabSelected="1" topLeftCell="A9" zoomScale="90" zoomScaleNormal="90" workbookViewId="0">
      <selection activeCell="C13" sqref="C13"/>
    </sheetView>
  </sheetViews>
  <sheetFormatPr baseColWidth="10" defaultRowHeight="12.75" x14ac:dyDescent="0.2"/>
  <cols>
    <col min="1" max="1" width="68.5" style="32" customWidth="1"/>
    <col min="2" max="2" width="80" style="32" customWidth="1"/>
    <col min="3" max="3" width="30.5" style="32" customWidth="1"/>
    <col min="4" max="4" width="27.1640625" style="32" customWidth="1"/>
    <col min="5" max="5" width="25.6640625" style="32" customWidth="1"/>
    <col min="6" max="6" width="25.5" style="32" customWidth="1"/>
    <col min="7" max="8" width="12" style="32"/>
    <col min="9" max="9" width="37.33203125" style="32" customWidth="1"/>
    <col min="10" max="10" width="15" style="32" customWidth="1"/>
    <col min="11" max="16384" width="12" style="32"/>
  </cols>
  <sheetData>
    <row r="1" spans="1:13" ht="23.25" x14ac:dyDescent="0.35">
      <c r="A1" s="242" t="s">
        <v>57</v>
      </c>
      <c r="B1" s="242"/>
      <c r="C1" s="242"/>
      <c r="D1" s="242"/>
      <c r="E1" s="242"/>
      <c r="F1" s="242"/>
    </row>
    <row r="2" spans="1:13" ht="13.5" thickBot="1" x14ac:dyDescent="0.25"/>
    <row r="3" spans="1:13" ht="24" customHeight="1" x14ac:dyDescent="0.3">
      <c r="A3" s="92" t="s">
        <v>58</v>
      </c>
      <c r="B3" s="243"/>
      <c r="C3" s="243"/>
      <c r="D3" s="243"/>
      <c r="E3" s="243"/>
      <c r="F3" s="244"/>
    </row>
    <row r="4" spans="1:13" ht="24" thickBot="1" x14ac:dyDescent="0.4">
      <c r="A4" s="93" t="s">
        <v>59</v>
      </c>
      <c r="B4" s="245"/>
      <c r="C4" s="245"/>
      <c r="D4" s="245"/>
      <c r="E4" s="245"/>
      <c r="F4" s="246"/>
      <c r="I4" s="247" t="s">
        <v>19</v>
      </c>
      <c r="J4" s="248"/>
      <c r="K4" s="248"/>
      <c r="L4" s="248"/>
      <c r="M4" s="248"/>
    </row>
    <row r="5" spans="1:13" ht="24" customHeight="1" x14ac:dyDescent="0.2">
      <c r="A5" s="93" t="s">
        <v>60</v>
      </c>
      <c r="B5" s="249"/>
      <c r="C5" s="249"/>
      <c r="D5" s="249"/>
      <c r="E5" s="249"/>
      <c r="F5" s="250"/>
    </row>
    <row r="6" spans="1:13" ht="68.25" customHeight="1" x14ac:dyDescent="0.2">
      <c r="A6" s="93" t="s">
        <v>61</v>
      </c>
      <c r="B6" s="232"/>
      <c r="C6" s="232"/>
      <c r="D6" s="232"/>
      <c r="E6" s="232"/>
      <c r="F6" s="233"/>
      <c r="I6" s="94" t="s">
        <v>20</v>
      </c>
      <c r="J6" s="33" t="s">
        <v>21</v>
      </c>
      <c r="K6" s="33" t="s">
        <v>22</v>
      </c>
      <c r="L6" s="33" t="s">
        <v>23</v>
      </c>
      <c r="M6" s="33" t="s">
        <v>24</v>
      </c>
    </row>
    <row r="7" spans="1:13" ht="55.5" customHeight="1" thickBot="1" x14ac:dyDescent="0.25">
      <c r="A7" s="95" t="s">
        <v>62</v>
      </c>
      <c r="B7" s="234"/>
      <c r="C7" s="234"/>
      <c r="D7" s="234"/>
      <c r="E7" s="234"/>
      <c r="F7" s="235"/>
      <c r="I7" s="94" t="s">
        <v>25</v>
      </c>
      <c r="J7" s="33">
        <v>50</v>
      </c>
      <c r="K7" s="33">
        <v>60</v>
      </c>
      <c r="L7" s="33">
        <v>70</v>
      </c>
      <c r="M7" s="33">
        <v>80</v>
      </c>
    </row>
    <row r="8" spans="1:13" x14ac:dyDescent="0.2">
      <c r="I8" s="34"/>
      <c r="J8" s="34"/>
      <c r="K8" s="34"/>
      <c r="L8" s="34"/>
      <c r="M8" s="34"/>
    </row>
    <row r="9" spans="1:13" ht="32.25" customHeight="1" thickBot="1" x14ac:dyDescent="0.25">
      <c r="I9" s="212" t="s">
        <v>63</v>
      </c>
      <c r="J9" s="212"/>
      <c r="K9" s="212"/>
      <c r="L9" s="212"/>
      <c r="M9" s="212"/>
    </row>
    <row r="10" spans="1:13" ht="33.75" customHeight="1" x14ac:dyDescent="0.2">
      <c r="A10" s="236" t="s">
        <v>95</v>
      </c>
      <c r="B10" s="237"/>
      <c r="C10" s="237"/>
      <c r="D10" s="237"/>
      <c r="E10" s="237"/>
      <c r="F10" s="238"/>
      <c r="I10" s="212"/>
      <c r="J10" s="212"/>
      <c r="K10" s="212"/>
      <c r="L10" s="212"/>
      <c r="M10" s="212"/>
    </row>
    <row r="11" spans="1:13" ht="45" customHeight="1" thickBot="1" x14ac:dyDescent="0.25">
      <c r="A11" s="239" t="s">
        <v>64</v>
      </c>
      <c r="B11" s="240"/>
      <c r="C11" s="240"/>
      <c r="D11" s="240"/>
      <c r="E11" s="240"/>
      <c r="F11" s="241"/>
      <c r="I11" s="96"/>
      <c r="J11" s="96"/>
      <c r="K11" s="96"/>
      <c r="L11" s="96"/>
      <c r="M11" s="96"/>
    </row>
    <row r="12" spans="1:13" ht="49.5" customHeight="1" x14ac:dyDescent="0.2">
      <c r="A12" s="104" t="s">
        <v>65</v>
      </c>
      <c r="B12" s="104" t="s">
        <v>66</v>
      </c>
      <c r="C12" s="104" t="s">
        <v>67</v>
      </c>
      <c r="D12" s="104" t="s">
        <v>68</v>
      </c>
      <c r="E12" s="104" t="s">
        <v>69</v>
      </c>
      <c r="F12" s="104" t="s">
        <v>70</v>
      </c>
    </row>
    <row r="13" spans="1:13" ht="30" customHeight="1" x14ac:dyDescent="0.2">
      <c r="A13" s="220" t="s">
        <v>71</v>
      </c>
      <c r="B13" s="99" t="s">
        <v>72</v>
      </c>
      <c r="C13" s="103"/>
      <c r="D13" s="223" t="e">
        <f>AVERAGE(C13:C18)</f>
        <v>#DIV/0!</v>
      </c>
      <c r="E13" s="223">
        <v>0.5</v>
      </c>
      <c r="F13" s="223" t="e">
        <f>$D$13*$E$13</f>
        <v>#DIV/0!</v>
      </c>
    </row>
    <row r="14" spans="1:13" ht="27.75" customHeight="1" x14ac:dyDescent="0.2">
      <c r="A14" s="221"/>
      <c r="B14" s="99" t="s">
        <v>73</v>
      </c>
      <c r="C14" s="103"/>
      <c r="D14" s="224"/>
      <c r="E14" s="224"/>
      <c r="F14" s="224"/>
    </row>
    <row r="15" spans="1:13" ht="30.75" customHeight="1" x14ac:dyDescent="0.2">
      <c r="A15" s="221"/>
      <c r="B15" s="99" t="s">
        <v>142</v>
      </c>
      <c r="C15" s="103"/>
      <c r="D15" s="224"/>
      <c r="E15" s="224"/>
      <c r="F15" s="224"/>
    </row>
    <row r="16" spans="1:13" ht="33.75" customHeight="1" x14ac:dyDescent="0.2">
      <c r="A16" s="221"/>
      <c r="B16" s="99" t="s">
        <v>74</v>
      </c>
      <c r="C16" s="103"/>
      <c r="D16" s="224"/>
      <c r="E16" s="224"/>
      <c r="F16" s="224"/>
    </row>
    <row r="17" spans="1:9" ht="27.75" customHeight="1" x14ac:dyDescent="0.2">
      <c r="A17" s="221"/>
      <c r="B17" s="99" t="s">
        <v>75</v>
      </c>
      <c r="C17" s="103"/>
      <c r="D17" s="224"/>
      <c r="E17" s="224"/>
      <c r="F17" s="224"/>
    </row>
    <row r="18" spans="1:9" ht="27.75" customHeight="1" x14ac:dyDescent="0.2">
      <c r="A18" s="222"/>
      <c r="B18" s="99" t="s">
        <v>76</v>
      </c>
      <c r="C18" s="103"/>
      <c r="D18" s="225"/>
      <c r="E18" s="225"/>
      <c r="F18" s="225"/>
    </row>
    <row r="19" spans="1:9" ht="24.75" customHeight="1" x14ac:dyDescent="0.2">
      <c r="A19" s="226" t="s">
        <v>77</v>
      </c>
      <c r="B19" s="97" t="s">
        <v>78</v>
      </c>
      <c r="C19" s="103"/>
      <c r="D19" s="229" t="e">
        <f>AVERAGE(C19:C22)</f>
        <v>#DIV/0!</v>
      </c>
      <c r="E19" s="229">
        <v>0.25</v>
      </c>
      <c r="F19" s="229" t="e">
        <f>$D$19*$E$19</f>
        <v>#DIV/0!</v>
      </c>
    </row>
    <row r="20" spans="1:9" ht="30.75" customHeight="1" x14ac:dyDescent="0.2">
      <c r="A20" s="227"/>
      <c r="B20" s="97" t="s">
        <v>79</v>
      </c>
      <c r="C20" s="103"/>
      <c r="D20" s="230"/>
      <c r="E20" s="230"/>
      <c r="F20" s="230"/>
    </row>
    <row r="21" spans="1:9" ht="26.25" customHeight="1" x14ac:dyDescent="0.2">
      <c r="A21" s="227"/>
      <c r="B21" s="97" t="s">
        <v>80</v>
      </c>
      <c r="C21" s="103"/>
      <c r="D21" s="230"/>
      <c r="E21" s="230"/>
      <c r="F21" s="230"/>
    </row>
    <row r="22" spans="1:9" ht="26.25" customHeight="1" x14ac:dyDescent="0.2">
      <c r="A22" s="228"/>
      <c r="B22" s="97" t="s">
        <v>143</v>
      </c>
      <c r="C22" s="103"/>
      <c r="D22" s="231"/>
      <c r="E22" s="231"/>
      <c r="F22" s="231"/>
      <c r="I22" s="98"/>
    </row>
    <row r="23" spans="1:9" ht="26.25" customHeight="1" x14ac:dyDescent="0.2">
      <c r="A23" s="263" t="s">
        <v>81</v>
      </c>
      <c r="B23" s="105" t="s">
        <v>82</v>
      </c>
      <c r="C23" s="103"/>
      <c r="D23" s="266" t="e">
        <f>AVERAGE(C23:C26)</f>
        <v>#DIV/0!</v>
      </c>
      <c r="E23" s="266">
        <v>0.25</v>
      </c>
      <c r="F23" s="266" t="e">
        <f>$D$23*$E$23</f>
        <v>#DIV/0!</v>
      </c>
    </row>
    <row r="24" spans="1:9" ht="24.75" customHeight="1" x14ac:dyDescent="0.2">
      <c r="A24" s="264"/>
      <c r="B24" s="105" t="s">
        <v>83</v>
      </c>
      <c r="C24" s="103"/>
      <c r="D24" s="267"/>
      <c r="E24" s="267"/>
      <c r="F24" s="267"/>
    </row>
    <row r="25" spans="1:9" ht="28.5" customHeight="1" x14ac:dyDescent="0.2">
      <c r="A25" s="264"/>
      <c r="B25" s="105" t="s">
        <v>84</v>
      </c>
      <c r="C25" s="103"/>
      <c r="D25" s="267"/>
      <c r="E25" s="267"/>
      <c r="F25" s="267"/>
    </row>
    <row r="26" spans="1:9" ht="24.75" customHeight="1" x14ac:dyDescent="0.2">
      <c r="A26" s="265"/>
      <c r="B26" s="105" t="s">
        <v>85</v>
      </c>
      <c r="C26" s="103"/>
      <c r="D26" s="268"/>
      <c r="E26" s="268"/>
      <c r="F26" s="268"/>
    </row>
    <row r="27" spans="1:9" ht="42.75" customHeight="1" thickBot="1" x14ac:dyDescent="0.25">
      <c r="A27" s="269" t="s">
        <v>86</v>
      </c>
      <c r="B27" s="269"/>
      <c r="C27" s="269"/>
      <c r="D27" s="269"/>
      <c r="E27" s="270"/>
      <c r="F27" s="106" t="e">
        <f>SUM($F$13:$F$26)</f>
        <v>#DIV/0!</v>
      </c>
    </row>
    <row r="28" spans="1:9" ht="30" customHeight="1" thickBot="1" x14ac:dyDescent="0.25">
      <c r="A28" s="271"/>
      <c r="B28" s="271"/>
      <c r="C28" s="271"/>
      <c r="D28" s="271"/>
      <c r="E28" s="271"/>
      <c r="F28" s="271"/>
    </row>
    <row r="29" spans="1:9" ht="42.75" customHeight="1" thickBot="1" x14ac:dyDescent="0.25">
      <c r="A29" s="272" t="s">
        <v>87</v>
      </c>
      <c r="B29" s="273"/>
      <c r="C29" s="273"/>
      <c r="D29" s="273"/>
      <c r="E29" s="273"/>
      <c r="F29" s="206" t="e">
        <f>$F$27*70/4</f>
        <v>#DIV/0!</v>
      </c>
    </row>
    <row r="30" spans="1:9" ht="13.5" thickBot="1" x14ac:dyDescent="0.25">
      <c r="C30" s="1"/>
      <c r="D30" s="1"/>
    </row>
    <row r="31" spans="1:9" ht="45" customHeight="1" x14ac:dyDescent="0.2">
      <c r="A31" s="274" t="s">
        <v>88</v>
      </c>
      <c r="B31" s="275"/>
      <c r="C31" s="275"/>
      <c r="D31" s="275"/>
      <c r="E31" s="275"/>
      <c r="F31" s="276"/>
    </row>
    <row r="32" spans="1:9" ht="21" x14ac:dyDescent="0.35">
      <c r="A32" s="277" t="s">
        <v>89</v>
      </c>
      <c r="B32" s="278"/>
      <c r="C32" s="278"/>
      <c r="D32" s="278"/>
      <c r="E32" s="278"/>
      <c r="F32" s="279"/>
    </row>
    <row r="33" spans="1:6" ht="17.25" customHeight="1" x14ac:dyDescent="0.2">
      <c r="A33" s="280" t="s">
        <v>90</v>
      </c>
      <c r="B33" s="281"/>
      <c r="C33" s="281"/>
      <c r="D33" s="281"/>
      <c r="E33" s="281"/>
      <c r="F33" s="282"/>
    </row>
    <row r="34" spans="1:6" ht="21" x14ac:dyDescent="0.2">
      <c r="A34" s="251" t="s">
        <v>91</v>
      </c>
      <c r="B34" s="252"/>
      <c r="C34" s="252"/>
      <c r="D34" s="252"/>
      <c r="E34" s="252"/>
      <c r="F34" s="253"/>
    </row>
    <row r="35" spans="1:6" ht="18" customHeight="1" x14ac:dyDescent="0.35">
      <c r="A35" s="254" t="s">
        <v>92</v>
      </c>
      <c r="B35" s="255"/>
      <c r="C35" s="255"/>
      <c r="D35" s="255"/>
      <c r="E35" s="255"/>
      <c r="F35" s="256"/>
    </row>
    <row r="36" spans="1:6" ht="21.75" thickBot="1" x14ac:dyDescent="0.25">
      <c r="A36" s="257" t="s">
        <v>93</v>
      </c>
      <c r="B36" s="258"/>
      <c r="C36" s="258"/>
      <c r="D36" s="258"/>
      <c r="E36" s="258"/>
      <c r="F36" s="259"/>
    </row>
    <row r="37" spans="1:6" ht="16.5" thickBot="1" x14ac:dyDescent="0.3">
      <c r="A37" s="100"/>
      <c r="B37" s="100"/>
      <c r="C37" s="100"/>
      <c r="D37" s="100"/>
      <c r="E37" s="100"/>
      <c r="F37" s="100"/>
    </row>
    <row r="38" spans="1:6" ht="51.75" customHeight="1" thickBot="1" x14ac:dyDescent="0.25">
      <c r="A38" s="260" t="s">
        <v>94</v>
      </c>
      <c r="B38" s="261"/>
      <c r="C38" s="261"/>
      <c r="D38" s="261"/>
      <c r="E38" s="261"/>
      <c r="F38" s="262"/>
    </row>
    <row r="39" spans="1:6" ht="15" customHeight="1" x14ac:dyDescent="0.2">
      <c r="A39" s="101"/>
      <c r="B39" s="101"/>
      <c r="C39" s="101"/>
      <c r="D39" s="101"/>
      <c r="E39" s="101"/>
      <c r="F39" s="101"/>
    </row>
    <row r="40" spans="1:6" ht="18" customHeight="1" x14ac:dyDescent="0.2">
      <c r="A40" s="101"/>
      <c r="B40" s="101"/>
      <c r="C40" s="101"/>
      <c r="D40" s="101"/>
      <c r="E40" s="101"/>
      <c r="F40" s="101"/>
    </row>
    <row r="41" spans="1:6" ht="8.25" customHeight="1" x14ac:dyDescent="0.2">
      <c r="A41" s="101"/>
      <c r="B41" s="101"/>
      <c r="C41" s="101"/>
      <c r="D41" s="101"/>
      <c r="E41" s="101"/>
      <c r="F41" s="101"/>
    </row>
    <row r="42" spans="1:6" ht="15" hidden="1" customHeight="1" x14ac:dyDescent="0.35">
      <c r="A42" s="102"/>
      <c r="B42" s="102"/>
      <c r="C42" s="102"/>
      <c r="D42" s="102"/>
      <c r="E42" s="102"/>
      <c r="F42" s="102"/>
    </row>
    <row r="43" spans="1:6" ht="15" hidden="1" customHeight="1" x14ac:dyDescent="0.35">
      <c r="A43" s="102"/>
      <c r="B43" s="102"/>
      <c r="C43" s="102"/>
      <c r="D43" s="102"/>
      <c r="E43" s="102"/>
      <c r="F43" s="102"/>
    </row>
    <row r="44" spans="1:6" ht="20.25" customHeight="1" x14ac:dyDescent="0.35">
      <c r="A44" s="102"/>
      <c r="B44" s="102"/>
      <c r="C44" s="102"/>
      <c r="D44" s="102"/>
      <c r="E44" s="102"/>
      <c r="F44" s="102"/>
    </row>
  </sheetData>
  <sheetProtection algorithmName="SHA-512" hashValue="cLYqw2xOhGT+fCohdxy1wHm7tegXDooCvtP4ph2uTmkYYetF4oZUs3cik4jLGPyDkVvC4tb+mC0QE2vPPrEsBg==" saltValue="jg9HtOsWO75oCdlcXDHYIQ==" spinCount="100000" sheet="1" objects="1" scenarios="1" selectLockedCells="1"/>
  <dataConsolidate/>
  <mergeCells count="32">
    <mergeCell ref="A34:F34"/>
    <mergeCell ref="A35:F35"/>
    <mergeCell ref="A36:F36"/>
    <mergeCell ref="A38:F38"/>
    <mergeCell ref="A23:A26"/>
    <mergeCell ref="D23:D26"/>
    <mergeCell ref="E23:E26"/>
    <mergeCell ref="F23:F26"/>
    <mergeCell ref="A27:E27"/>
    <mergeCell ref="A28:F28"/>
    <mergeCell ref="A29:E29"/>
    <mergeCell ref="A31:F31"/>
    <mergeCell ref="A32:F32"/>
    <mergeCell ref="A33:F33"/>
    <mergeCell ref="A1:F1"/>
    <mergeCell ref="B3:F3"/>
    <mergeCell ref="B4:F4"/>
    <mergeCell ref="I4:M4"/>
    <mergeCell ref="B5:F5"/>
    <mergeCell ref="B6:F6"/>
    <mergeCell ref="B7:F7"/>
    <mergeCell ref="I9:M10"/>
    <mergeCell ref="A10:F10"/>
    <mergeCell ref="A11:F11"/>
    <mergeCell ref="A13:A18"/>
    <mergeCell ref="D13:D18"/>
    <mergeCell ref="E13:E18"/>
    <mergeCell ref="F13:F18"/>
    <mergeCell ref="A19:A22"/>
    <mergeCell ref="D19:D22"/>
    <mergeCell ref="E19:E22"/>
    <mergeCell ref="F19:F22"/>
  </mergeCells>
  <dataValidations count="2">
    <dataValidation type="whole" showInputMessage="1" showErrorMessage="1" sqref="C13">
      <formula1>0</formula1>
      <formula2>4</formula2>
    </dataValidation>
    <dataValidation type="whole" allowBlank="1" showInputMessage="1" showErrorMessage="1" sqref="C14:C26">
      <formula1>0</formula1>
      <formula2>4</formula2>
    </dataValidation>
  </dataValidations>
  <pageMargins left="0.25" right="0.25" top="0.75" bottom="0.75" header="0.3" footer="0.3"/>
  <pageSetup paperSize="9" scale="3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67"/>
  <sheetViews>
    <sheetView showGridLines="0" zoomScale="110" zoomScaleNormal="110" workbookViewId="0">
      <selection activeCell="E5" sqref="E5"/>
    </sheetView>
  </sheetViews>
  <sheetFormatPr baseColWidth="10" defaultColWidth="12" defaultRowHeight="12.75" x14ac:dyDescent="0.2"/>
  <cols>
    <col min="1" max="1" width="102" style="2" customWidth="1"/>
    <col min="2" max="2" width="31.83203125" style="2" customWidth="1"/>
    <col min="3" max="3" width="18.83203125" style="2" customWidth="1"/>
    <col min="4" max="4" width="19.5" style="205" customWidth="1"/>
    <col min="5" max="5" width="10.6640625" style="205" customWidth="1"/>
    <col min="6" max="6" width="19.1640625" style="203" customWidth="1"/>
    <col min="7" max="7" width="13.1640625" style="203" customWidth="1"/>
    <col min="8" max="8" width="16.1640625" style="2" customWidth="1"/>
    <col min="9" max="16384" width="12" style="2"/>
  </cols>
  <sheetData>
    <row r="1" spans="1:11" s="6" customFormat="1" ht="59.25" customHeight="1" thickBot="1" x14ac:dyDescent="0.25">
      <c r="A1" s="60" t="s">
        <v>135</v>
      </c>
      <c r="B1" s="107"/>
      <c r="C1" s="107"/>
      <c r="D1" s="107"/>
      <c r="E1" s="107"/>
      <c r="F1" s="107"/>
      <c r="G1" s="107"/>
      <c r="H1" s="107"/>
    </row>
    <row r="2" spans="1:11" s="5" customFormat="1" ht="31.5" customHeight="1" x14ac:dyDescent="0.2">
      <c r="A2" s="108" t="s">
        <v>96</v>
      </c>
      <c r="B2" s="295" t="s">
        <v>6</v>
      </c>
      <c r="C2" s="296"/>
      <c r="D2" s="295" t="s">
        <v>29</v>
      </c>
      <c r="E2" s="296"/>
      <c r="F2" s="289" t="s">
        <v>44</v>
      </c>
      <c r="G2" s="290"/>
      <c r="H2" s="109" t="s">
        <v>7</v>
      </c>
    </row>
    <row r="3" spans="1:11" ht="19.5" customHeight="1" x14ac:dyDescent="0.2">
      <c r="A3" s="53" t="s">
        <v>97</v>
      </c>
      <c r="B3" s="110"/>
      <c r="C3" s="110"/>
      <c r="D3" s="110"/>
      <c r="E3" s="110"/>
      <c r="F3" s="110"/>
      <c r="G3" s="110"/>
      <c r="H3" s="111"/>
    </row>
    <row r="4" spans="1:11" s="4" customFormat="1" ht="16.5" customHeight="1" x14ac:dyDescent="0.2">
      <c r="A4" s="14" t="s">
        <v>45</v>
      </c>
      <c r="B4" s="48"/>
      <c r="C4" s="10"/>
      <c r="D4" s="10"/>
      <c r="E4" s="54" t="s">
        <v>42</v>
      </c>
      <c r="F4" s="10"/>
      <c r="G4" s="48"/>
      <c r="H4" s="25"/>
    </row>
    <row r="5" spans="1:11" s="4" customFormat="1" ht="16.5" customHeight="1" x14ac:dyDescent="0.2">
      <c r="A5" s="20" t="s">
        <v>1</v>
      </c>
      <c r="B5" s="283">
        <v>12</v>
      </c>
      <c r="C5" s="284"/>
      <c r="D5" s="112" t="s">
        <v>31</v>
      </c>
      <c r="E5" s="113"/>
      <c r="F5" s="291" t="s">
        <v>4</v>
      </c>
      <c r="G5" s="292"/>
      <c r="H5" s="114">
        <f>B5*E5</f>
        <v>0</v>
      </c>
    </row>
    <row r="6" spans="1:11" s="4" customFormat="1" ht="16.5" customHeight="1" x14ac:dyDescent="0.2">
      <c r="A6" s="21" t="s">
        <v>8</v>
      </c>
      <c r="B6" s="287">
        <v>8</v>
      </c>
      <c r="C6" s="288"/>
      <c r="D6" s="112" t="s">
        <v>31</v>
      </c>
      <c r="E6" s="113"/>
      <c r="F6" s="293" t="s">
        <v>4</v>
      </c>
      <c r="G6" s="294"/>
      <c r="H6" s="114">
        <f t="shared" ref="H6:H8" si="0">B6*E6</f>
        <v>0</v>
      </c>
    </row>
    <row r="7" spans="1:11" s="4" customFormat="1" ht="16.5" customHeight="1" x14ac:dyDescent="0.2">
      <c r="A7" s="21" t="s">
        <v>133</v>
      </c>
      <c r="B7" s="287">
        <v>6</v>
      </c>
      <c r="C7" s="288"/>
      <c r="D7" s="112" t="s">
        <v>31</v>
      </c>
      <c r="E7" s="113"/>
      <c r="F7" s="293" t="s">
        <v>4</v>
      </c>
      <c r="G7" s="294"/>
      <c r="H7" s="114">
        <f t="shared" si="0"/>
        <v>0</v>
      </c>
    </row>
    <row r="8" spans="1:11" s="4" customFormat="1" ht="16.5" customHeight="1" x14ac:dyDescent="0.2">
      <c r="A8" s="21" t="s">
        <v>134</v>
      </c>
      <c r="B8" s="285">
        <v>4</v>
      </c>
      <c r="C8" s="286"/>
      <c r="D8" s="112" t="s">
        <v>31</v>
      </c>
      <c r="E8" s="113"/>
      <c r="F8" s="293" t="s">
        <v>4</v>
      </c>
      <c r="G8" s="294"/>
      <c r="H8" s="114">
        <f t="shared" si="0"/>
        <v>0</v>
      </c>
    </row>
    <row r="9" spans="1:11" s="4" customFormat="1" ht="16.5" customHeight="1" x14ac:dyDescent="0.2">
      <c r="A9" s="14" t="s">
        <v>98</v>
      </c>
      <c r="B9" s="48"/>
      <c r="C9" s="54" t="s">
        <v>43</v>
      </c>
      <c r="D9" s="10"/>
      <c r="E9" s="54" t="s">
        <v>40</v>
      </c>
      <c r="F9" s="10"/>
      <c r="G9" s="54" t="s">
        <v>41</v>
      </c>
      <c r="H9" s="71"/>
    </row>
    <row r="10" spans="1:11" s="4" customFormat="1" ht="16.5" customHeight="1" x14ac:dyDescent="0.2">
      <c r="A10" s="20" t="s">
        <v>99</v>
      </c>
      <c r="B10" s="47" t="s">
        <v>137</v>
      </c>
      <c r="C10" s="115"/>
      <c r="D10" s="49" t="s">
        <v>34</v>
      </c>
      <c r="E10" s="74"/>
      <c r="F10" s="116" t="s">
        <v>33</v>
      </c>
      <c r="G10" s="117"/>
      <c r="H10" s="114">
        <f>0.2*C10</f>
        <v>0</v>
      </c>
    </row>
    <row r="11" spans="1:11" s="4" customFormat="1" ht="16.5" customHeight="1" x14ac:dyDescent="0.2">
      <c r="A11" s="297" t="s">
        <v>100</v>
      </c>
      <c r="B11" s="298"/>
      <c r="C11" s="10"/>
      <c r="D11" s="10"/>
      <c r="E11" s="54" t="s">
        <v>42</v>
      </c>
      <c r="F11" s="10"/>
      <c r="G11" s="48"/>
      <c r="H11" s="71"/>
    </row>
    <row r="12" spans="1:11" s="4" customFormat="1" ht="16.5" customHeight="1" x14ac:dyDescent="0.2">
      <c r="A12" s="118" t="s">
        <v>101</v>
      </c>
      <c r="B12" s="301">
        <v>3</v>
      </c>
      <c r="C12" s="302"/>
      <c r="D12" s="119" t="s">
        <v>36</v>
      </c>
      <c r="E12" s="120"/>
      <c r="F12" s="299" t="s">
        <v>4</v>
      </c>
      <c r="G12" s="300"/>
      <c r="H12" s="114">
        <f>B12*E12</f>
        <v>0</v>
      </c>
      <c r="K12" s="4" t="s">
        <v>141</v>
      </c>
    </row>
    <row r="13" spans="1:11" s="4" customFormat="1" ht="16.5" customHeight="1" x14ac:dyDescent="0.2">
      <c r="A13" s="14" t="s">
        <v>102</v>
      </c>
      <c r="B13" s="121"/>
      <c r="C13" s="121"/>
      <c r="D13" s="52"/>
      <c r="E13" s="54" t="s">
        <v>42</v>
      </c>
      <c r="F13" s="10"/>
      <c r="G13" s="10"/>
      <c r="H13" s="71"/>
    </row>
    <row r="14" spans="1:11" s="4" customFormat="1" ht="16.5" customHeight="1" x14ac:dyDescent="0.2">
      <c r="A14" s="22" t="s">
        <v>103</v>
      </c>
      <c r="B14" s="283">
        <v>2</v>
      </c>
      <c r="C14" s="284"/>
      <c r="D14" s="122" t="s">
        <v>35</v>
      </c>
      <c r="E14" s="146"/>
      <c r="F14" s="291" t="s">
        <v>4</v>
      </c>
      <c r="G14" s="292"/>
      <c r="H14" s="114">
        <f>B14*E14</f>
        <v>0</v>
      </c>
    </row>
    <row r="15" spans="1:11" s="4" customFormat="1" ht="16.5" customHeight="1" x14ac:dyDescent="0.2">
      <c r="A15" s="20" t="s">
        <v>104</v>
      </c>
      <c r="B15" s="287">
        <v>3</v>
      </c>
      <c r="C15" s="288"/>
      <c r="D15" s="112" t="s">
        <v>35</v>
      </c>
      <c r="E15" s="113"/>
      <c r="F15" s="293" t="s">
        <v>4</v>
      </c>
      <c r="G15" s="294"/>
      <c r="H15" s="114">
        <f>B15*E15</f>
        <v>0</v>
      </c>
    </row>
    <row r="16" spans="1:11" s="4" customFormat="1" ht="16.5" customHeight="1" x14ac:dyDescent="0.2">
      <c r="A16" s="14" t="s">
        <v>105</v>
      </c>
      <c r="B16" s="48"/>
      <c r="C16" s="54" t="s">
        <v>43</v>
      </c>
      <c r="D16" s="10"/>
      <c r="E16" s="54" t="s">
        <v>42</v>
      </c>
      <c r="F16" s="10"/>
      <c r="G16" s="48"/>
      <c r="H16" s="71"/>
    </row>
    <row r="17" spans="1:8" s="4" customFormat="1" ht="16.5" customHeight="1" thickBot="1" x14ac:dyDescent="0.25">
      <c r="A17" s="20" t="s">
        <v>105</v>
      </c>
      <c r="B17" s="47" t="s">
        <v>138</v>
      </c>
      <c r="C17" s="123"/>
      <c r="D17" s="112" t="s">
        <v>31</v>
      </c>
      <c r="E17" s="124"/>
      <c r="F17" s="303" t="s">
        <v>4</v>
      </c>
      <c r="G17" s="304"/>
      <c r="H17" s="125">
        <f>0.1*C17</f>
        <v>0</v>
      </c>
    </row>
    <row r="18" spans="1:8" s="5" customFormat="1" ht="19.5" customHeight="1" thickBot="1" x14ac:dyDescent="0.25">
      <c r="A18" s="61" t="s">
        <v>106</v>
      </c>
      <c r="B18" s="62"/>
      <c r="C18" s="62"/>
      <c r="D18" s="126"/>
      <c r="E18" s="126"/>
      <c r="F18" s="127"/>
      <c r="G18" s="128"/>
      <c r="H18" s="55">
        <f>SUM(H5:H17)</f>
        <v>0</v>
      </c>
    </row>
    <row r="19" spans="1:8" ht="23.25" customHeight="1" thickBot="1" x14ac:dyDescent="0.25">
      <c r="A19" s="16"/>
      <c r="B19" s="129"/>
      <c r="C19" s="129"/>
      <c r="D19" s="50"/>
      <c r="E19" s="50"/>
      <c r="F19" s="17"/>
      <c r="G19" s="17"/>
      <c r="H19" s="130"/>
    </row>
    <row r="20" spans="1:8" ht="19.5" customHeight="1" x14ac:dyDescent="0.2">
      <c r="A20" s="56" t="s">
        <v>46</v>
      </c>
      <c r="B20" s="131"/>
      <c r="C20" s="132"/>
      <c r="D20" s="133"/>
      <c r="E20" s="133"/>
      <c r="F20" s="131"/>
      <c r="G20" s="131"/>
      <c r="H20" s="134"/>
    </row>
    <row r="21" spans="1:8" s="4" customFormat="1" ht="16.5" customHeight="1" x14ac:dyDescent="0.2">
      <c r="A21" s="14" t="s">
        <v>107</v>
      </c>
      <c r="B21" s="48"/>
      <c r="C21" s="54" t="s">
        <v>43</v>
      </c>
      <c r="D21" s="10"/>
      <c r="E21" s="54" t="s">
        <v>42</v>
      </c>
      <c r="F21" s="10"/>
      <c r="G21" s="48"/>
      <c r="H21" s="25"/>
    </row>
    <row r="22" spans="1:8" s="4" customFormat="1" ht="16.5" customHeight="1" x14ac:dyDescent="0.2">
      <c r="A22" s="20" t="s">
        <v>5</v>
      </c>
      <c r="B22" s="47" t="s">
        <v>137</v>
      </c>
      <c r="C22" s="123"/>
      <c r="D22" s="112" t="s">
        <v>31</v>
      </c>
      <c r="E22" s="124"/>
      <c r="F22" s="299" t="s">
        <v>4</v>
      </c>
      <c r="G22" s="300"/>
      <c r="H22" s="114">
        <f>0.2*C22</f>
        <v>0</v>
      </c>
    </row>
    <row r="23" spans="1:8" s="4" customFormat="1" ht="16.5" customHeight="1" x14ac:dyDescent="0.2">
      <c r="A23" s="14" t="s">
        <v>108</v>
      </c>
      <c r="B23" s="121"/>
      <c r="C23" s="121"/>
      <c r="D23" s="52"/>
      <c r="E23" s="54" t="s">
        <v>42</v>
      </c>
      <c r="F23" s="10"/>
      <c r="G23" s="10"/>
      <c r="H23" s="71"/>
    </row>
    <row r="24" spans="1:8" s="4" customFormat="1" ht="16.5" customHeight="1" x14ac:dyDescent="0.2">
      <c r="A24" s="20" t="s">
        <v>108</v>
      </c>
      <c r="B24" s="283">
        <v>0.5</v>
      </c>
      <c r="C24" s="284"/>
      <c r="D24" s="112" t="s">
        <v>31</v>
      </c>
      <c r="E24" s="113"/>
      <c r="F24" s="291" t="s">
        <v>4</v>
      </c>
      <c r="G24" s="292"/>
      <c r="H24" s="114">
        <f>B24*E24</f>
        <v>0</v>
      </c>
    </row>
    <row r="25" spans="1:8" s="4" customFormat="1" ht="16.5" customHeight="1" x14ac:dyDescent="0.2">
      <c r="A25" s="14" t="s">
        <v>9</v>
      </c>
      <c r="B25" s="121"/>
      <c r="C25" s="121"/>
      <c r="D25" s="52"/>
      <c r="E25" s="54" t="s">
        <v>42</v>
      </c>
      <c r="F25" s="10"/>
      <c r="G25" s="10"/>
      <c r="H25" s="71"/>
    </row>
    <row r="26" spans="1:8" s="4" customFormat="1" ht="16.5" customHeight="1" x14ac:dyDescent="0.2">
      <c r="A26" s="19" t="s">
        <v>9</v>
      </c>
      <c r="B26" s="283">
        <v>1</v>
      </c>
      <c r="C26" s="284"/>
      <c r="D26" s="135" t="s">
        <v>36</v>
      </c>
      <c r="E26" s="136"/>
      <c r="F26" s="291" t="s">
        <v>4</v>
      </c>
      <c r="G26" s="292"/>
      <c r="H26" s="114">
        <f>B26*E26</f>
        <v>0</v>
      </c>
    </row>
    <row r="27" spans="1:8" s="4" customFormat="1" ht="16.5" customHeight="1" x14ac:dyDescent="0.2">
      <c r="A27" s="14" t="s">
        <v>109</v>
      </c>
      <c r="B27" s="121"/>
      <c r="C27" s="121"/>
      <c r="D27" s="52"/>
      <c r="E27" s="54" t="s">
        <v>42</v>
      </c>
      <c r="F27" s="10"/>
      <c r="G27" s="10"/>
      <c r="H27" s="71"/>
    </row>
    <row r="28" spans="1:8" s="4" customFormat="1" ht="16.5" customHeight="1" x14ac:dyDescent="0.2">
      <c r="A28" s="18" t="s">
        <v>109</v>
      </c>
      <c r="B28" s="283">
        <v>0.5</v>
      </c>
      <c r="C28" s="284"/>
      <c r="D28" s="137" t="s">
        <v>36</v>
      </c>
      <c r="E28" s="138"/>
      <c r="F28" s="291" t="s">
        <v>4</v>
      </c>
      <c r="G28" s="292"/>
      <c r="H28" s="114">
        <f>B28*E28</f>
        <v>0</v>
      </c>
    </row>
    <row r="29" spans="1:8" s="4" customFormat="1" ht="16.5" customHeight="1" x14ac:dyDescent="0.2">
      <c r="A29" s="14" t="s">
        <v>47</v>
      </c>
      <c r="B29" s="48"/>
      <c r="C29" s="54" t="s">
        <v>48</v>
      </c>
      <c r="D29" s="10"/>
      <c r="E29" s="54" t="s">
        <v>42</v>
      </c>
      <c r="F29" s="10"/>
      <c r="G29" s="48"/>
      <c r="H29" s="71"/>
    </row>
    <row r="30" spans="1:8" s="4" customFormat="1" ht="16.5" customHeight="1" x14ac:dyDescent="0.2">
      <c r="A30" s="58" t="s">
        <v>49</v>
      </c>
      <c r="B30" s="51" t="s">
        <v>139</v>
      </c>
      <c r="C30" s="139"/>
      <c r="D30" s="112" t="s">
        <v>31</v>
      </c>
      <c r="E30" s="124"/>
      <c r="F30" s="291" t="s">
        <v>4</v>
      </c>
      <c r="G30" s="292"/>
      <c r="H30" s="114">
        <f>0.125*C30</f>
        <v>0</v>
      </c>
    </row>
    <row r="31" spans="1:8" s="4" customFormat="1" ht="16.5" customHeight="1" x14ac:dyDescent="0.2">
      <c r="A31" s="58" t="s">
        <v>50</v>
      </c>
      <c r="B31" s="51" t="s">
        <v>140</v>
      </c>
      <c r="C31" s="139"/>
      <c r="D31" s="112" t="s">
        <v>31</v>
      </c>
      <c r="E31" s="124"/>
      <c r="F31" s="293" t="s">
        <v>4</v>
      </c>
      <c r="G31" s="294"/>
      <c r="H31" s="114">
        <f>0.1*C31</f>
        <v>0</v>
      </c>
    </row>
    <row r="32" spans="1:8" s="4" customFormat="1" ht="16.5" customHeight="1" x14ac:dyDescent="0.2">
      <c r="A32" s="14" t="s">
        <v>51</v>
      </c>
      <c r="B32" s="48"/>
      <c r="C32" s="10"/>
      <c r="D32" s="10"/>
      <c r="E32" s="54" t="s">
        <v>42</v>
      </c>
      <c r="F32" s="10"/>
      <c r="G32" s="48"/>
      <c r="H32" s="71"/>
    </row>
    <row r="33" spans="1:8" s="4" customFormat="1" ht="16.5" customHeight="1" x14ac:dyDescent="0.2">
      <c r="A33" s="59" t="s">
        <v>52</v>
      </c>
      <c r="B33" s="307">
        <v>8</v>
      </c>
      <c r="C33" s="306"/>
      <c r="D33" s="140" t="s">
        <v>37</v>
      </c>
      <c r="E33" s="141"/>
      <c r="F33" s="291" t="s">
        <v>4</v>
      </c>
      <c r="G33" s="292"/>
      <c r="H33" s="114">
        <f>B33*E33</f>
        <v>0</v>
      </c>
    </row>
    <row r="34" spans="1:8" s="4" customFormat="1" ht="16.5" customHeight="1" x14ac:dyDescent="0.2">
      <c r="A34" s="9" t="s">
        <v>53</v>
      </c>
      <c r="B34" s="305">
        <v>6</v>
      </c>
      <c r="C34" s="306"/>
      <c r="D34" s="140" t="s">
        <v>37</v>
      </c>
      <c r="E34" s="142"/>
      <c r="F34" s="293" t="s">
        <v>4</v>
      </c>
      <c r="G34" s="294"/>
      <c r="H34" s="114">
        <f>B34*E34</f>
        <v>0</v>
      </c>
    </row>
    <row r="35" spans="1:8" s="4" customFormat="1" ht="16.5" customHeight="1" x14ac:dyDescent="0.2">
      <c r="A35" s="9" t="s">
        <v>50</v>
      </c>
      <c r="B35" s="305">
        <v>5</v>
      </c>
      <c r="C35" s="306"/>
      <c r="D35" s="140" t="s">
        <v>37</v>
      </c>
      <c r="E35" s="142"/>
      <c r="F35" s="293" t="s">
        <v>4</v>
      </c>
      <c r="G35" s="294"/>
      <c r="H35" s="114">
        <f>B35*E35</f>
        <v>0</v>
      </c>
    </row>
    <row r="36" spans="1:8" s="4" customFormat="1" ht="16.5" customHeight="1" x14ac:dyDescent="0.2">
      <c r="A36" s="14" t="s">
        <v>2</v>
      </c>
      <c r="B36" s="121"/>
      <c r="C36" s="121"/>
      <c r="D36" s="52"/>
      <c r="E36" s="54" t="s">
        <v>42</v>
      </c>
      <c r="F36" s="10"/>
      <c r="G36" s="10"/>
      <c r="H36" s="71"/>
    </row>
    <row r="37" spans="1:8" s="4" customFormat="1" ht="16.5" customHeight="1" x14ac:dyDescent="0.2">
      <c r="A37" s="15" t="s">
        <v>2</v>
      </c>
      <c r="B37" s="301">
        <v>1</v>
      </c>
      <c r="C37" s="302"/>
      <c r="D37" s="143" t="s">
        <v>37</v>
      </c>
      <c r="E37" s="142"/>
      <c r="F37" s="299" t="s">
        <v>4</v>
      </c>
      <c r="G37" s="300"/>
      <c r="H37" s="114">
        <f>B37*E37</f>
        <v>0</v>
      </c>
    </row>
    <row r="38" spans="1:8" s="4" customFormat="1" ht="16.5" customHeight="1" x14ac:dyDescent="0.2">
      <c r="A38" s="144" t="s">
        <v>110</v>
      </c>
      <c r="B38" s="121"/>
      <c r="C38" s="121"/>
      <c r="D38" s="52"/>
      <c r="E38" s="54" t="s">
        <v>42</v>
      </c>
      <c r="F38" s="10"/>
      <c r="G38" s="10"/>
      <c r="H38" s="71"/>
    </row>
    <row r="39" spans="1:8" s="4" customFormat="1" ht="16.5" customHeight="1" x14ac:dyDescent="0.2">
      <c r="A39" s="145" t="s">
        <v>111</v>
      </c>
      <c r="B39" s="283">
        <v>1</v>
      </c>
      <c r="C39" s="284"/>
      <c r="D39" s="112" t="s">
        <v>31</v>
      </c>
      <c r="E39" s="146"/>
      <c r="F39" s="308" t="s">
        <v>0</v>
      </c>
      <c r="G39" s="309"/>
      <c r="H39" s="114">
        <f>B39*E39</f>
        <v>0</v>
      </c>
    </row>
    <row r="40" spans="1:8" s="4" customFormat="1" ht="16.5" customHeight="1" x14ac:dyDescent="0.2">
      <c r="A40" s="147" t="s">
        <v>112</v>
      </c>
      <c r="B40" s="287">
        <v>1</v>
      </c>
      <c r="C40" s="288"/>
      <c r="D40" s="112" t="s">
        <v>31</v>
      </c>
      <c r="E40" s="113"/>
      <c r="F40" s="310" t="s">
        <v>0</v>
      </c>
      <c r="G40" s="311"/>
      <c r="H40" s="114">
        <f>B40*E40</f>
        <v>0</v>
      </c>
    </row>
    <row r="41" spans="1:8" s="4" customFormat="1" ht="16.5" customHeight="1" x14ac:dyDescent="0.2">
      <c r="A41" s="147" t="s">
        <v>113</v>
      </c>
      <c r="B41" s="287">
        <v>1</v>
      </c>
      <c r="C41" s="288"/>
      <c r="D41" s="112" t="s">
        <v>31</v>
      </c>
      <c r="E41" s="113"/>
      <c r="F41" s="310" t="s">
        <v>0</v>
      </c>
      <c r="G41" s="311"/>
      <c r="H41" s="114">
        <f>B41*E41</f>
        <v>0</v>
      </c>
    </row>
    <row r="42" spans="1:8" s="4" customFormat="1" ht="16.5" customHeight="1" x14ac:dyDescent="0.2">
      <c r="A42" s="148" t="s">
        <v>114</v>
      </c>
      <c r="B42" s="312">
        <v>1</v>
      </c>
      <c r="C42" s="313"/>
      <c r="D42" s="112" t="s">
        <v>31</v>
      </c>
      <c r="E42" s="149"/>
      <c r="F42" s="314" t="s">
        <v>0</v>
      </c>
      <c r="G42" s="315"/>
      <c r="H42" s="114">
        <f>B42*E42</f>
        <v>0</v>
      </c>
    </row>
    <row r="43" spans="1:8" s="4" customFormat="1" ht="16.5" customHeight="1" x14ac:dyDescent="0.2">
      <c r="A43" s="150" t="s">
        <v>115</v>
      </c>
      <c r="B43" s="151"/>
      <c r="C43" s="151"/>
      <c r="D43" s="52"/>
      <c r="E43" s="54" t="s">
        <v>40</v>
      </c>
      <c r="F43" s="152"/>
      <c r="G43" s="54" t="s">
        <v>41</v>
      </c>
      <c r="H43" s="71"/>
    </row>
    <row r="44" spans="1:8" s="4" customFormat="1" ht="16.5" customHeight="1" x14ac:dyDescent="0.2">
      <c r="A44" s="153" t="s">
        <v>116</v>
      </c>
      <c r="B44" s="316">
        <v>1</v>
      </c>
      <c r="C44" s="317"/>
      <c r="D44" s="49" t="s">
        <v>34</v>
      </c>
      <c r="E44" s="207"/>
      <c r="F44" s="154" t="s">
        <v>33</v>
      </c>
      <c r="G44" s="75"/>
      <c r="H44" s="72">
        <f>B44*G44</f>
        <v>0</v>
      </c>
    </row>
    <row r="45" spans="1:8" s="4" customFormat="1" ht="16.5" customHeight="1" thickBot="1" x14ac:dyDescent="0.25">
      <c r="A45" s="155" t="s">
        <v>117</v>
      </c>
      <c r="B45" s="318">
        <v>1</v>
      </c>
      <c r="C45" s="319"/>
      <c r="D45" s="49" t="s">
        <v>34</v>
      </c>
      <c r="E45" s="207"/>
      <c r="F45" s="156" t="s">
        <v>33</v>
      </c>
      <c r="G45" s="75"/>
      <c r="H45" s="72">
        <f>B45*G45</f>
        <v>0</v>
      </c>
    </row>
    <row r="46" spans="1:8" s="5" customFormat="1" ht="19.5" customHeight="1" thickBot="1" x14ac:dyDescent="0.25">
      <c r="A46" s="157" t="s">
        <v>10</v>
      </c>
      <c r="B46" s="158"/>
      <c r="C46" s="158"/>
      <c r="D46" s="159"/>
      <c r="E46" s="159"/>
      <c r="F46" s="160"/>
      <c r="G46" s="161"/>
      <c r="H46" s="55">
        <f>SUM(H22:H45)</f>
        <v>0</v>
      </c>
    </row>
    <row r="47" spans="1:8" s="4" customFormat="1" ht="17.25" thickBot="1" x14ac:dyDescent="0.25">
      <c r="A47" s="162"/>
      <c r="B47" s="163"/>
      <c r="C47" s="163"/>
      <c r="D47" s="17"/>
      <c r="E47" s="17"/>
      <c r="F47" s="164"/>
      <c r="G47" s="164"/>
      <c r="H47" s="165"/>
    </row>
    <row r="48" spans="1:8" s="169" customFormat="1" ht="19.5" customHeight="1" x14ac:dyDescent="0.2">
      <c r="A48" s="166" t="s">
        <v>118</v>
      </c>
      <c r="B48" s="167"/>
      <c r="C48" s="167"/>
      <c r="D48" s="167"/>
      <c r="E48" s="167"/>
      <c r="F48" s="167"/>
      <c r="G48" s="167"/>
      <c r="H48" s="168"/>
    </row>
    <row r="49" spans="1:8" s="4" customFormat="1" ht="16.5" customHeight="1" x14ac:dyDescent="0.2">
      <c r="A49" s="150" t="s">
        <v>119</v>
      </c>
      <c r="B49" s="170"/>
      <c r="C49" s="170"/>
      <c r="D49" s="170"/>
      <c r="E49" s="54" t="s">
        <v>42</v>
      </c>
      <c r="F49" s="171"/>
      <c r="G49" s="171"/>
      <c r="H49" s="172"/>
    </row>
    <row r="50" spans="1:8" s="4" customFormat="1" ht="16.5" customHeight="1" x14ac:dyDescent="0.2">
      <c r="A50" s="173" t="s">
        <v>120</v>
      </c>
      <c r="B50" s="318">
        <v>2</v>
      </c>
      <c r="C50" s="319"/>
      <c r="D50" s="174" t="s">
        <v>30</v>
      </c>
      <c r="E50" s="175"/>
      <c r="F50" s="320" t="s">
        <v>0</v>
      </c>
      <c r="G50" s="321"/>
      <c r="H50" s="176">
        <f>B50*E50</f>
        <v>0</v>
      </c>
    </row>
    <row r="51" spans="1:8" s="4" customFormat="1" ht="16.5" customHeight="1" x14ac:dyDescent="0.2">
      <c r="A51" s="177" t="s">
        <v>121</v>
      </c>
      <c r="B51" s="318">
        <v>1</v>
      </c>
      <c r="C51" s="319"/>
      <c r="D51" s="178" t="s">
        <v>30</v>
      </c>
      <c r="E51" s="179"/>
      <c r="F51" s="320" t="s">
        <v>0</v>
      </c>
      <c r="G51" s="321"/>
      <c r="H51" s="176">
        <f>B51*E51</f>
        <v>0</v>
      </c>
    </row>
    <row r="52" spans="1:8" s="4" customFormat="1" ht="16.5" customHeight="1" x14ac:dyDescent="0.2">
      <c r="A52" s="155" t="s">
        <v>122</v>
      </c>
      <c r="B52" s="318">
        <v>1</v>
      </c>
      <c r="C52" s="319"/>
      <c r="D52" s="180" t="s">
        <v>30</v>
      </c>
      <c r="E52" s="181"/>
      <c r="F52" s="320" t="s">
        <v>0</v>
      </c>
      <c r="G52" s="321"/>
      <c r="H52" s="176">
        <f>B52*E52</f>
        <v>0</v>
      </c>
    </row>
    <row r="53" spans="1:8" s="4" customFormat="1" ht="16.5" customHeight="1" x14ac:dyDescent="0.2">
      <c r="A53" s="150" t="s">
        <v>123</v>
      </c>
      <c r="B53" s="182"/>
      <c r="C53" s="182"/>
      <c r="D53" s="183"/>
      <c r="E53" s="54" t="s">
        <v>40</v>
      </c>
      <c r="F53" s="171"/>
      <c r="G53" s="54" t="s">
        <v>41</v>
      </c>
      <c r="H53" s="184"/>
    </row>
    <row r="54" spans="1:8" s="4" customFormat="1" ht="16.5" customHeight="1" x14ac:dyDescent="0.2">
      <c r="A54" s="173" t="s">
        <v>124</v>
      </c>
      <c r="B54" s="318">
        <v>2.5</v>
      </c>
      <c r="C54" s="319"/>
      <c r="D54" s="185" t="s">
        <v>32</v>
      </c>
      <c r="E54" s="208"/>
      <c r="F54" s="186" t="s">
        <v>33</v>
      </c>
      <c r="G54" s="187"/>
      <c r="H54" s="73">
        <f>B54*G54</f>
        <v>0</v>
      </c>
    </row>
    <row r="55" spans="1:8" s="4" customFormat="1" ht="16.5" customHeight="1" x14ac:dyDescent="0.2">
      <c r="A55" s="177" t="s">
        <v>125</v>
      </c>
      <c r="B55" s="318">
        <v>1.5</v>
      </c>
      <c r="C55" s="319"/>
      <c r="D55" s="188" t="s">
        <v>32</v>
      </c>
      <c r="E55" s="208"/>
      <c r="F55" s="189" t="s">
        <v>33</v>
      </c>
      <c r="G55" s="187"/>
      <c r="H55" s="73">
        <f t="shared" ref="H55:H56" si="1">B55*G55</f>
        <v>0</v>
      </c>
    </row>
    <row r="56" spans="1:8" s="4" customFormat="1" ht="16.5" customHeight="1" x14ac:dyDescent="0.2">
      <c r="A56" s="155" t="s">
        <v>126</v>
      </c>
      <c r="B56" s="318">
        <v>1</v>
      </c>
      <c r="C56" s="319"/>
      <c r="D56" s="190" t="s">
        <v>32</v>
      </c>
      <c r="E56" s="208"/>
      <c r="F56" s="191" t="s">
        <v>33</v>
      </c>
      <c r="G56" s="187"/>
      <c r="H56" s="73">
        <f t="shared" si="1"/>
        <v>0</v>
      </c>
    </row>
    <row r="57" spans="1:8" s="4" customFormat="1" ht="16.5" customHeight="1" x14ac:dyDescent="0.2">
      <c r="A57" s="150" t="s">
        <v>127</v>
      </c>
      <c r="B57" s="192"/>
      <c r="C57" s="192"/>
      <c r="D57" s="193"/>
      <c r="E57" s="54" t="s">
        <v>40</v>
      </c>
      <c r="F57" s="192"/>
      <c r="G57" s="54" t="s">
        <v>41</v>
      </c>
      <c r="H57" s="184"/>
    </row>
    <row r="58" spans="1:8" s="4" customFormat="1" ht="16.5" customHeight="1" x14ac:dyDescent="0.2">
      <c r="A58" s="173" t="s">
        <v>128</v>
      </c>
      <c r="B58" s="318">
        <v>2</v>
      </c>
      <c r="C58" s="319"/>
      <c r="D58" s="194" t="s">
        <v>34</v>
      </c>
      <c r="E58" s="195"/>
      <c r="F58" s="186" t="s">
        <v>33</v>
      </c>
      <c r="G58" s="209"/>
      <c r="H58" s="73">
        <f>B58*E58</f>
        <v>0</v>
      </c>
    </row>
    <row r="59" spans="1:8" s="4" customFormat="1" ht="16.5" customHeight="1" thickBot="1" x14ac:dyDescent="0.25">
      <c r="A59" s="155" t="s">
        <v>129</v>
      </c>
      <c r="B59" s="318">
        <v>2</v>
      </c>
      <c r="C59" s="319"/>
      <c r="D59" s="196" t="s">
        <v>34</v>
      </c>
      <c r="E59" s="197"/>
      <c r="F59" s="191" t="s">
        <v>33</v>
      </c>
      <c r="G59" s="209"/>
      <c r="H59" s="73">
        <f>B59*E59</f>
        <v>0</v>
      </c>
    </row>
    <row r="60" spans="1:8" s="57" customFormat="1" ht="19.5" customHeight="1" thickBot="1" x14ac:dyDescent="0.25">
      <c r="A60" s="198" t="s">
        <v>130</v>
      </c>
      <c r="B60" s="199"/>
      <c r="C60" s="199"/>
      <c r="D60" s="200"/>
      <c r="E60" s="200"/>
      <c r="F60" s="199"/>
      <c r="G60" s="201"/>
      <c r="H60" s="202">
        <f>SUM(H50:H59)</f>
        <v>0</v>
      </c>
    </row>
    <row r="61" spans="1:8" ht="13.5" thickBot="1" x14ac:dyDescent="0.25">
      <c r="D61" s="203"/>
      <c r="E61" s="203"/>
      <c r="F61" s="2"/>
      <c r="G61" s="2"/>
      <c r="H61" s="26"/>
    </row>
    <row r="62" spans="1:8" ht="59.25" customHeight="1" thickBot="1" x14ac:dyDescent="0.25">
      <c r="A62" s="23" t="s">
        <v>132</v>
      </c>
      <c r="B62" s="24"/>
      <c r="C62" s="24"/>
      <c r="D62" s="204"/>
      <c r="E62" s="204"/>
      <c r="F62" s="24"/>
      <c r="G62" s="24"/>
      <c r="H62" s="29">
        <f>IF((H18+H46+H60)&gt;20, 20, H18+H46+H60)</f>
        <v>0</v>
      </c>
    </row>
    <row r="63" spans="1:8" x14ac:dyDescent="0.2">
      <c r="D63" s="203"/>
      <c r="E63" s="203"/>
      <c r="F63" s="2"/>
      <c r="G63" s="2"/>
    </row>
    <row r="64" spans="1:8" x14ac:dyDescent="0.2">
      <c r="D64" s="203"/>
      <c r="E64" s="203"/>
      <c r="F64" s="2"/>
      <c r="G64" s="2"/>
    </row>
    <row r="65" spans="1:7" x14ac:dyDescent="0.2">
      <c r="A65" s="3"/>
      <c r="D65" s="203"/>
      <c r="E65" s="203"/>
      <c r="F65" s="2"/>
      <c r="G65" s="2"/>
    </row>
    <row r="66" spans="1:7" x14ac:dyDescent="0.2">
      <c r="D66" s="203"/>
      <c r="E66" s="203"/>
      <c r="F66" s="2"/>
      <c r="G66" s="2"/>
    </row>
    <row r="67" spans="1:7" x14ac:dyDescent="0.2">
      <c r="D67" s="203"/>
      <c r="E67" s="203"/>
      <c r="F67" s="2"/>
      <c r="G67" s="2"/>
    </row>
  </sheetData>
  <sheetProtection algorithmName="SHA-512" hashValue="LbqDHouLVNbwppEWGnDpDMEMdirfLB9tr3FzYFss0AiXYbZ8EB7TGj3/odKzg2qGZSj9944fzsPtTQOhVvknjg==" saltValue="KnP+UPLXly6ZXq3dYMgLLw==" spinCount="100000" sheet="1" objects="1" scenarios="1" selectLockedCells="1"/>
  <mergeCells count="57">
    <mergeCell ref="B58:C58"/>
    <mergeCell ref="B59:C59"/>
    <mergeCell ref="B52:C52"/>
    <mergeCell ref="F52:G52"/>
    <mergeCell ref="B54:C54"/>
    <mergeCell ref="B55:C55"/>
    <mergeCell ref="B56:C56"/>
    <mergeCell ref="B45:C45"/>
    <mergeCell ref="B50:C50"/>
    <mergeCell ref="F50:G50"/>
    <mergeCell ref="B51:C51"/>
    <mergeCell ref="F51:G51"/>
    <mergeCell ref="B41:C41"/>
    <mergeCell ref="F41:G41"/>
    <mergeCell ref="B42:C42"/>
    <mergeCell ref="F42:G42"/>
    <mergeCell ref="B44:C44"/>
    <mergeCell ref="F35:G35"/>
    <mergeCell ref="F37:G37"/>
    <mergeCell ref="F39:G39"/>
    <mergeCell ref="B40:C40"/>
    <mergeCell ref="F40:G40"/>
    <mergeCell ref="B35:C35"/>
    <mergeCell ref="B37:C37"/>
    <mergeCell ref="B39:C39"/>
    <mergeCell ref="F28:G28"/>
    <mergeCell ref="F30:G30"/>
    <mergeCell ref="F31:G31"/>
    <mergeCell ref="F33:G33"/>
    <mergeCell ref="B34:C34"/>
    <mergeCell ref="F34:G34"/>
    <mergeCell ref="B33:C33"/>
    <mergeCell ref="F15:G15"/>
    <mergeCell ref="F17:G17"/>
    <mergeCell ref="F22:G22"/>
    <mergeCell ref="F24:G24"/>
    <mergeCell ref="F26:G26"/>
    <mergeCell ref="F8:G8"/>
    <mergeCell ref="A11:B11"/>
    <mergeCell ref="F12:G12"/>
    <mergeCell ref="B14:C14"/>
    <mergeCell ref="F14:G14"/>
    <mergeCell ref="B12:C12"/>
    <mergeCell ref="F2:G2"/>
    <mergeCell ref="F5:G5"/>
    <mergeCell ref="F6:G6"/>
    <mergeCell ref="B7:C7"/>
    <mergeCell ref="F7:G7"/>
    <mergeCell ref="B2:C2"/>
    <mergeCell ref="D2:E2"/>
    <mergeCell ref="B5:C5"/>
    <mergeCell ref="B6:C6"/>
    <mergeCell ref="B24:C24"/>
    <mergeCell ref="B26:C26"/>
    <mergeCell ref="B8:C8"/>
    <mergeCell ref="B15:C15"/>
    <mergeCell ref="B28:C28"/>
  </mergeCells>
  <pageMargins left="0.25" right="0.25" top="0.75" bottom="0.75" header="0.3" footer="0.3"/>
  <pageSetup paperSize="9" scale="41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showGridLines="0" zoomScale="120" zoomScaleNormal="120" workbookViewId="0">
      <selection activeCell="D4" sqref="D4"/>
    </sheetView>
  </sheetViews>
  <sheetFormatPr baseColWidth="10" defaultColWidth="12" defaultRowHeight="12.75" x14ac:dyDescent="0.2"/>
  <cols>
    <col min="1" max="1" width="89" style="3" customWidth="1"/>
    <col min="2" max="2" width="20.5" style="2" customWidth="1"/>
    <col min="3" max="3" width="23.5" style="2" customWidth="1"/>
    <col min="4" max="4" width="12.6640625" style="2" customWidth="1"/>
    <col min="5" max="5" width="19" style="2" customWidth="1"/>
    <col min="6" max="6" width="10.33203125" style="2" customWidth="1"/>
    <col min="7" max="7" width="20.83203125" style="2" customWidth="1"/>
    <col min="8" max="16384" width="12" style="2"/>
  </cols>
  <sheetData>
    <row r="1" spans="1:7" s="6" customFormat="1" ht="69" customHeight="1" thickBot="1" x14ac:dyDescent="0.25">
      <c r="A1" s="60" t="s">
        <v>136</v>
      </c>
      <c r="B1" s="27"/>
      <c r="C1" s="27"/>
      <c r="D1" s="27"/>
      <c r="E1" s="27"/>
      <c r="F1" s="27"/>
      <c r="G1" s="27"/>
    </row>
    <row r="2" spans="1:7" s="7" customFormat="1" ht="32.25" thickBot="1" x14ac:dyDescent="0.25">
      <c r="A2" s="63" t="s">
        <v>3</v>
      </c>
      <c r="B2" s="64" t="s">
        <v>6</v>
      </c>
      <c r="C2" s="322" t="s">
        <v>29</v>
      </c>
      <c r="D2" s="323"/>
      <c r="E2" s="324" t="s">
        <v>44</v>
      </c>
      <c r="F2" s="325"/>
      <c r="G2" s="65" t="s">
        <v>7</v>
      </c>
    </row>
    <row r="3" spans="1:7" s="4" customFormat="1" ht="16.5" customHeight="1" thickBot="1" x14ac:dyDescent="0.25">
      <c r="A3" s="85" t="s">
        <v>54</v>
      </c>
      <c r="B3" s="86"/>
      <c r="C3" s="87"/>
      <c r="D3" s="88" t="s">
        <v>40</v>
      </c>
      <c r="E3" s="89"/>
      <c r="F3" s="88" t="s">
        <v>41</v>
      </c>
      <c r="G3" s="90"/>
    </row>
    <row r="4" spans="1:7" s="4" customFormat="1" ht="16.5" customHeight="1" x14ac:dyDescent="0.2">
      <c r="A4" s="11" t="s">
        <v>11</v>
      </c>
      <c r="B4" s="82">
        <v>1.2</v>
      </c>
      <c r="C4" s="83" t="s">
        <v>38</v>
      </c>
      <c r="D4" s="91"/>
      <c r="E4" s="83" t="s">
        <v>33</v>
      </c>
      <c r="F4" s="84"/>
      <c r="G4" s="70">
        <f>B4*F4</f>
        <v>0</v>
      </c>
    </row>
    <row r="5" spans="1:7" s="4" customFormat="1" ht="16.5" customHeight="1" x14ac:dyDescent="0.2">
      <c r="A5" s="13" t="s">
        <v>12</v>
      </c>
      <c r="B5" s="8">
        <v>1</v>
      </c>
      <c r="C5" s="9" t="s">
        <v>38</v>
      </c>
      <c r="D5" s="91"/>
      <c r="E5" s="9" t="s">
        <v>33</v>
      </c>
      <c r="F5" s="84"/>
      <c r="G5" s="70">
        <f t="shared" ref="G5:G10" si="0">B5*F5</f>
        <v>0</v>
      </c>
    </row>
    <row r="6" spans="1:7" s="4" customFormat="1" ht="16.5" customHeight="1" x14ac:dyDescent="0.2">
      <c r="A6" s="13" t="s">
        <v>55</v>
      </c>
      <c r="B6" s="8">
        <v>0.5</v>
      </c>
      <c r="C6" s="9" t="s">
        <v>38</v>
      </c>
      <c r="D6" s="91"/>
      <c r="E6" s="9" t="s">
        <v>33</v>
      </c>
      <c r="F6" s="84"/>
      <c r="G6" s="70">
        <f t="shared" si="0"/>
        <v>0</v>
      </c>
    </row>
    <row r="7" spans="1:7" s="4" customFormat="1" ht="16.5" customHeight="1" x14ac:dyDescent="0.2">
      <c r="A7" s="13" t="s">
        <v>13</v>
      </c>
      <c r="B7" s="8">
        <v>1</v>
      </c>
      <c r="C7" s="9" t="s">
        <v>38</v>
      </c>
      <c r="D7" s="91"/>
      <c r="E7" s="9" t="s">
        <v>33</v>
      </c>
      <c r="F7" s="84"/>
      <c r="G7" s="70">
        <f t="shared" si="0"/>
        <v>0</v>
      </c>
    </row>
    <row r="8" spans="1:7" s="4" customFormat="1" ht="16.5" customHeight="1" x14ac:dyDescent="0.2">
      <c r="A8" s="13" t="s">
        <v>14</v>
      </c>
      <c r="B8" s="8">
        <v>1</v>
      </c>
      <c r="C8" s="9" t="s">
        <v>38</v>
      </c>
      <c r="D8" s="91"/>
      <c r="E8" s="9" t="s">
        <v>33</v>
      </c>
      <c r="F8" s="84"/>
      <c r="G8" s="70">
        <f t="shared" si="0"/>
        <v>0</v>
      </c>
    </row>
    <row r="9" spans="1:7" s="4" customFormat="1" ht="33" customHeight="1" x14ac:dyDescent="0.2">
      <c r="A9" s="12" t="s">
        <v>15</v>
      </c>
      <c r="B9" s="45">
        <v>0.5</v>
      </c>
      <c r="C9" s="9" t="s">
        <v>38</v>
      </c>
      <c r="D9" s="91"/>
      <c r="E9" s="9" t="s">
        <v>33</v>
      </c>
      <c r="F9" s="84"/>
      <c r="G9" s="70">
        <f t="shared" si="0"/>
        <v>0</v>
      </c>
    </row>
    <row r="10" spans="1:7" s="76" customFormat="1" ht="33" customHeight="1" thickBot="1" x14ac:dyDescent="0.3">
      <c r="A10" s="28" t="s">
        <v>16</v>
      </c>
      <c r="B10" s="46">
        <v>1</v>
      </c>
      <c r="C10" s="81" t="s">
        <v>38</v>
      </c>
      <c r="D10" s="91"/>
      <c r="E10" s="81" t="s">
        <v>33</v>
      </c>
      <c r="F10" s="84"/>
      <c r="G10" s="70">
        <f t="shared" si="0"/>
        <v>0</v>
      </c>
    </row>
    <row r="11" spans="1:7" s="5" customFormat="1" ht="19.5" customHeight="1" thickBot="1" x14ac:dyDescent="0.25">
      <c r="A11" s="61" t="s">
        <v>56</v>
      </c>
      <c r="B11" s="62"/>
      <c r="C11" s="77"/>
      <c r="D11" s="78"/>
      <c r="E11" s="78"/>
      <c r="F11" s="79"/>
      <c r="G11" s="80">
        <f>SUM(G4:G10)</f>
        <v>0</v>
      </c>
    </row>
    <row r="12" spans="1:7" ht="13.5" thickBot="1" x14ac:dyDescent="0.25"/>
    <row r="13" spans="1:7" ht="58.5" customHeight="1" thickBot="1" x14ac:dyDescent="0.25">
      <c r="A13" s="23" t="s">
        <v>131</v>
      </c>
      <c r="B13" s="24"/>
      <c r="C13" s="24"/>
      <c r="D13" s="24"/>
      <c r="E13" s="24"/>
      <c r="F13" s="24"/>
      <c r="G13" s="29">
        <f>IF(SUM(G4:G10)&gt;10,10,SUM(G4:G10))</f>
        <v>0</v>
      </c>
    </row>
  </sheetData>
  <sheetProtection algorithmName="SHA-512" hashValue="rdfaX+4vIfCbUHr5D9ivDrn0I9C9iJ5FVGvmPqFo5hkw9fSluw+lsAMPkC2fxfuVkvf9fkj3NcF8K2u/bwwXZw==" saltValue="MFci0lpkrLs+FVoIVC2sOg==" spinCount="100000" sheet="1" objects="1" scenarios="1" selectLockedCells="1"/>
  <mergeCells count="2">
    <mergeCell ref="C2:D2"/>
    <mergeCell ref="E2:F2"/>
  </mergeCells>
  <pageMargins left="0.25" right="0.25" top="0.75" bottom="0.75" header="0.3" footer="0.3"/>
  <pageSetup paperSize="9" scale="55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DATOS TRABAJADOR </vt:lpstr>
      <vt:lpstr>Bloque 1</vt:lpstr>
      <vt:lpstr>Bloque 2</vt:lpstr>
      <vt:lpstr>Bloque 3</vt:lpstr>
      <vt:lpstr>'Bloque 1'!Área_de_impresión</vt:lpstr>
      <vt:lpstr>'Bloque 3'!Área_de_impresión</vt:lpstr>
      <vt:lpstr>'DATOS TRABAJADOR 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Microsoft Word - Carrera Profesional CONVENIO FIBS V3 FINAL</dc:title>
  <dc:creator>ACB61</dc:creator>
  <cp:lastModifiedBy>fundacionhulp</cp:lastModifiedBy>
  <cp:lastPrinted>2026-02-18T12:37:00Z</cp:lastPrinted>
  <dcterms:created xsi:type="dcterms:W3CDTF">2024-09-08T08:36:30Z</dcterms:created>
  <dcterms:modified xsi:type="dcterms:W3CDTF">2026-06-16T21:19:28Z</dcterms:modified>
</cp:coreProperties>
</file>